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C:\Users\irenap\Documents\Irena\Documents\Kasmenesiniai kainos perskaiciavimai\2022 metai\birželis\"/>
    </mc:Choice>
  </mc:AlternateContent>
  <xr:revisionPtr revIDLastSave="0" documentId="13_ncr:1_{161C0338-1F88-42E2-89C4-181512E1B3E7}" xr6:coauthVersionLast="47" xr6:coauthVersionMax="47" xr10:uidLastSave="{00000000-0000-0000-0000-000000000000}"/>
  <bookViews>
    <workbookView xWindow="-108" yWindow="-108" windowWidth="23256" windowHeight="12576" xr2:uid="{00000000-000D-0000-FFFF-FFFF00000000}"/>
  </bookViews>
  <sheets>
    <sheet name="Forma 1" sheetId="2" r:id="rId1"/>
    <sheet name="Forma 2" sheetId="3" r:id="rId2"/>
    <sheet name="Forma 3" sheetId="4" r:id="rId3"/>
  </sheets>
  <definedNames>
    <definedName name="SIS011_D_AkcizoMokestis" localSheetId="0">'Forma 1'!$B$19</definedName>
    <definedName name="SIS011_D_AkcizoMokestis">'Forma 1'!$B$19</definedName>
    <definedName name="SIS011_D_AkcizoMokestis2" localSheetId="0">'Forma 1'!$B$29</definedName>
    <definedName name="SIS011_D_AkcizoMokestis2">'Forma 1'!$B$29</definedName>
    <definedName name="SIS011_D_AkcizoMokestis3" localSheetId="0">'Forma 1'!$B$43</definedName>
    <definedName name="SIS011_D_AkcizoMokestis3">'Forma 1'!$B$43</definedName>
    <definedName name="SIS011_D_AkcizoMokestis4" localSheetId="0">'Forma 1'!$B$48</definedName>
    <definedName name="SIS011_D_AkcizoMokestis4">'Forma 1'!$B$48</definedName>
    <definedName name="SIS011_D_AkcizoMokestis5" localSheetId="0">'Forma 1'!$B$53</definedName>
    <definedName name="SIS011_D_AkcizoMokestis5">'Forma 1'!$B$53</definedName>
    <definedName name="SIS011_D_AkcizoMokestis6" localSheetId="0">'Forma 1'!$B$58</definedName>
    <definedName name="SIS011_D_AkcizoMokestis6">'Forma 1'!$B$58</definedName>
    <definedName name="SIS011_D_AkcizoMokestis7" localSheetId="0">'Forma 1'!$B$63</definedName>
    <definedName name="SIS011_D_AkcizoMokestis7">'Forma 1'!$B$63</definedName>
    <definedName name="SIS011_D_AkcizoMokestis8" localSheetId="0">'Forma 1'!$B$68</definedName>
    <definedName name="SIS011_D_AkcizoMokestis8">'Forma 1'!$B$68</definedName>
    <definedName name="SIS011_D_APSKAICIUOTASILUMOSVIENANARE" localSheetId="0">'Forma 1'!$B$142</definedName>
    <definedName name="SIS011_D_APSKAICIUOTASILUMOSVIENANARE">'Forma 1'!$B$142</definedName>
    <definedName name="SIS011_D_ApskaiciuotasKainosPokytis" localSheetId="0">'Forma 1'!$B$147</definedName>
    <definedName name="SIS011_D_ApskaiciuotasKainosPokytis">'Forma 1'!$B$147</definedName>
    <definedName name="SIS011_D_DyzelynoKainaTaikoma" localSheetId="0">'Forma 1'!$B$40</definedName>
    <definedName name="SIS011_D_DyzelynoKainaTaikoma">'Forma 1'!$B$40</definedName>
    <definedName name="SIS011_D_EnergijosIstekliuBirzos" localSheetId="0">'Forma 1'!$B$24</definedName>
    <definedName name="SIS011_D_EnergijosIstekliuBirzos">'Forma 1'!$B$24</definedName>
    <definedName name="SIS011_D_EnergijosIstekliuBirzos5" localSheetId="0">'Forma 1'!$B$38</definedName>
    <definedName name="SIS011_D_EnergijosIstekliuBirzos5">'Forma 1'!$B$38</definedName>
    <definedName name="SIS011_D_GaliojantiSilumosVienanare" localSheetId="0">'Forma 1'!$B$146</definedName>
    <definedName name="SIS011_D_GaliojantiSilumosVienanare">'Forma 1'!$B$146</definedName>
    <definedName name="SIS011_D_GalutineSilumosVienanare" localSheetId="0">'Forma 1'!$B$144</definedName>
    <definedName name="SIS011_D_GalutineSilumosVienanare">'Forma 1'!$B$144</definedName>
    <definedName name="SIS011_D_GalutineSilumosVienanarebePVM" localSheetId="0">'Forma 1'!$B$145</definedName>
    <definedName name="SIS011_D_GalutineSilumosVienanarebePVM">'Forma 1'!$B$145</definedName>
    <definedName name="SIS011_D_GamtiniuDujuBirzos" localSheetId="0">'Forma 1'!$B$20</definedName>
    <definedName name="SIS011_D_GamtiniuDujuBirzos">'Forma 1'!$B$20</definedName>
    <definedName name="SIS011_D_GamtiniuDujuKaina" localSheetId="0">'Forma 1'!$B$16</definedName>
    <definedName name="SIS011_D_GamtiniuDujuKaina">'Forma 1'!$B$16</definedName>
    <definedName name="SIS011_D_Kainos" localSheetId="0">'Forma 1'!$E$8</definedName>
    <definedName name="SIS011_D_Kainos">'Forma 1'!$E$8</definedName>
    <definedName name="SIS011_D_KintamojiKainosDalis" localSheetId="0">'Forma 1'!$B$116</definedName>
    <definedName name="SIS011_D_KintamojiKainosDalis">'Forma 1'!$B$116</definedName>
    <definedName name="SIS011_D_KintamojiKainosDalis2" localSheetId="0">'Forma 1'!$B$117</definedName>
    <definedName name="SIS011_D_KintamojiKainosDalis2">'Forma 1'!$B$117</definedName>
    <definedName name="SIS011_D_KintamojiKainosDalis4" localSheetId="0">'Forma 1'!$B$126</definedName>
    <definedName name="SIS011_D_KintamojiKainosDalis4">'Forma 1'!$B$126</definedName>
    <definedName name="SIS011_D_Kitossanaudosi1" localSheetId="0">'Forma 1'!$B$25</definedName>
    <definedName name="SIS011_D_Kitossanaudosi1">'Forma 1'!$B$25</definedName>
    <definedName name="SIS011_D_Kitossanaudosi2" localSheetId="0">'Forma 1'!$B$30</definedName>
    <definedName name="SIS011_D_Kitossanaudosi2">'Forma 1'!$B$30</definedName>
    <definedName name="SIS011_D_KitosSanaudosivardinti" localSheetId="0">'Forma 1'!$B$34</definedName>
    <definedName name="SIS011_D_KitosSanaudosivardinti">'Forma 1'!$B$34</definedName>
    <definedName name="SIS011_D_KitosSanaudosivardinti2" localSheetId="0">'Forma 1'!$B$39</definedName>
    <definedName name="SIS011_D_KitosSanaudosivardinti2">'Forma 1'!$B$39</definedName>
    <definedName name="SIS011_D_KitosSanaudosivardinti3" localSheetId="0">'Forma 1'!$B$44</definedName>
    <definedName name="SIS011_D_KitosSanaudosivardinti3">'Forma 1'!$B$44</definedName>
    <definedName name="SIS011_D_KitosSanaudosivardinti4" localSheetId="0">'Forma 1'!$B$49</definedName>
    <definedName name="SIS011_D_KitosSanaudosivardinti4">'Forma 1'!$B$49</definedName>
    <definedName name="SIS011_D_KitosSanaudosivardinti5" localSheetId="0">'Forma 1'!$B$54</definedName>
    <definedName name="SIS011_D_KitosSanaudosivardinti5">'Forma 1'!$B$54</definedName>
    <definedName name="SIS011_D_KitosSanaudosivardinti6" localSheetId="0">'Forma 1'!$B$59</definedName>
    <definedName name="SIS011_D_KitosSanaudosivardinti6">'Forma 1'!$B$59</definedName>
    <definedName name="SIS011_D_KitosSanaudosivardinti7" localSheetId="0">'Forma 1'!$B$64</definedName>
    <definedName name="SIS011_D_KitosSanaudosivardinti7">'Forma 1'!$B$64</definedName>
    <definedName name="SIS011_D_KitosSanaudosivardinti8" localSheetId="0">'Forma 1'!$B$69</definedName>
    <definedName name="SIS011_D_KitosSanaudosivardinti8">'Forma 1'!$B$69</definedName>
    <definedName name="SIS011_D_KuroRusiesivardinti" localSheetId="0">'Forma 1'!$B$45</definedName>
    <definedName name="SIS011_D_KuroRusiesivardinti">'Forma 1'!$B$45</definedName>
    <definedName name="SIS011_D_KuroRusiesivardinti2" localSheetId="0">'Forma 1'!$B$50</definedName>
    <definedName name="SIS011_D_KuroRusiesivardinti2">'Forma 1'!$B$50</definedName>
    <definedName name="SIS011_D_KuroRusiesivardinti3" localSheetId="0">'Forma 1'!$B$55</definedName>
    <definedName name="SIS011_D_KuroRusiesivardinti3">'Forma 1'!$B$55</definedName>
    <definedName name="SIS011_D_KuroRusiesivardinti4" localSheetId="0">'Forma 1'!$B$60</definedName>
    <definedName name="SIS011_D_KuroRusiesivardinti4">'Forma 1'!$B$60</definedName>
    <definedName name="SIS011_D_KuroRusiesivardinti5" localSheetId="0">'Forma 1'!$B$65</definedName>
    <definedName name="SIS011_D_KuroRusiesivardinti5">'Forma 1'!$B$65</definedName>
    <definedName name="SIS011_D_KuroRusysNaudojamos" localSheetId="0">'Forma 1'!$B$15</definedName>
    <definedName name="SIS011_D_KuroRusysNaudojamos">'Forma 1'!$B$15</definedName>
    <definedName name="SIS011_D_KuroZaliavosKaina" localSheetId="0">'Forma 1'!$B$17</definedName>
    <definedName name="SIS011_D_KuroZaliavosKaina">'Forma 1'!$B$17</definedName>
    <definedName name="SIS011_D_KuroZaliavosKainaTaikoma" localSheetId="0">'Forma 1'!$B$22</definedName>
    <definedName name="SIS011_D_KuroZaliavosKainaTaikoma">'Forma 1'!$B$22</definedName>
    <definedName name="SIS011_D_KuroZaliavosKainaTaikoma10" localSheetId="0">'Forma 1'!$B$66</definedName>
    <definedName name="SIS011_D_KuroZaliavosKainaTaikoma10">'Forma 1'!$B$66</definedName>
    <definedName name="SIS011_D_KuroZaliavosKainaTaikoma2" localSheetId="0">'Forma 1'!$B$27</definedName>
    <definedName name="SIS011_D_KuroZaliavosKainaTaikoma2">'Forma 1'!$B$27</definedName>
    <definedName name="SIS011_D_KuroZaliavosKainaTaikoma3" localSheetId="0">'Forma 1'!$B$32</definedName>
    <definedName name="SIS011_D_KuroZaliavosKainaTaikoma3">'Forma 1'!$B$32</definedName>
    <definedName name="SIS011_D_KuroZaliavosKainaTaikoma4" localSheetId="0">'Forma 1'!$B$36</definedName>
    <definedName name="SIS011_D_KuroZaliavosKainaTaikoma4">'Forma 1'!$B$36</definedName>
    <definedName name="SIS011_D_KuroZaliavosKainaTaikoma5" localSheetId="0">'Forma 1'!$B$41</definedName>
    <definedName name="SIS011_D_KuroZaliavosKainaTaikoma5">'Forma 1'!$B$41</definedName>
    <definedName name="SIS011_D_KuroZaliavosKainaTaikoma6" localSheetId="0">'Forma 1'!$B$46</definedName>
    <definedName name="SIS011_D_KuroZaliavosKainaTaikoma6">'Forma 1'!$B$46</definedName>
    <definedName name="SIS011_D_KuroZaliavosKainaTaikoma7" localSheetId="0">'Forma 1'!$B$51</definedName>
    <definedName name="SIS011_D_KuroZaliavosKainaTaikoma7">'Forma 1'!$B$51</definedName>
    <definedName name="SIS011_D_KuroZaliavosKainaTaikoma8" localSheetId="0">'Forma 1'!$B$56</definedName>
    <definedName name="SIS011_D_KuroZaliavosKainaTaikoma8">'Forma 1'!$B$56</definedName>
    <definedName name="SIS011_D_KuroZaliavosKainaTaikoma9" localSheetId="0">'Forma 1'!$B$61</definedName>
    <definedName name="SIS011_D_KuroZaliavosKainaTaikoma9">'Forma 1'!$B$61</definedName>
    <definedName name="SIS011_D_MalkinesMedienosKaina" localSheetId="0">'Forma 1'!$B$31</definedName>
    <definedName name="SIS011_D_MalkinesMedienosKaina">'Forma 1'!$B$31</definedName>
    <definedName name="SIS011_D_MatoVnt" localSheetId="0">'Forma 1'!$C$8</definedName>
    <definedName name="SIS011_D_MatoVnt">'Forma 1'!$C$8</definedName>
    <definedName name="SIS011_D_MAZMENINIOAPTARNAVIMOKAINA" localSheetId="0">'Forma 1'!$B$127</definedName>
    <definedName name="SIS011_D_MAZMENINIOAPTARNAVIMOKAINA">'Forma 1'!$B$127</definedName>
    <definedName name="SIS011_D_MAZMENINIOAPTARNAVIMOKAINAsilumosKiek" localSheetId="0">'Forma 1'!$B$128</definedName>
    <definedName name="SIS011_D_MAZMENINIOAPTARNAVIMOKAINAsilumosKiek">'Forma 1'!$B$128</definedName>
    <definedName name="SIS011_D_MAZMENINIOAPTARNAVIMOKAINAvartotojams" localSheetId="0">'Forma 1'!$B$129</definedName>
    <definedName name="SIS011_D_MAZMENINIOAPTARNAVIMOKAINAvartotojams">'Forma 1'!$B$129</definedName>
    <definedName name="SIS011_D_MAZMENINIOAPTARNAVIMOKAINAvartotojams2" localSheetId="0">'Forma 1'!$B$130</definedName>
    <definedName name="SIS011_D_MAZMENINIOAPTARNAVIMOKAINAvartotojams2">'Forma 1'!$B$130</definedName>
    <definedName name="SIS011_D_MazutoKainaTaikoma" localSheetId="0">'Forma 1'!$B$26</definedName>
    <definedName name="SIS011_D_MazutoKainaTaikoma">'Forma 1'!$B$26</definedName>
    <definedName name="SIS011_D_MedienosGranuliuKaina" localSheetId="0">'Forma 1'!$B$35</definedName>
    <definedName name="SIS011_D_MedienosGranuliuKaina">'Forma 1'!$B$35</definedName>
    <definedName name="SIS011_D_MedienosKilmesBiokuro" localSheetId="0">'Forma 1'!$B$21</definedName>
    <definedName name="SIS011_D_MedienosKilmesBiokuro">'Forma 1'!$B$21</definedName>
    <definedName name="SIS011_D_NEPADENGTUSANAUDUIR" localSheetId="0">'Forma 1'!$B$131</definedName>
    <definedName name="SIS011_D_NEPADENGTUSANAUDUIR">'Forma 1'!$B$131</definedName>
    <definedName name="SIS011_D_NepriklausomasSilumosGamintojas" localSheetId="0">'Forma 1'!$B$71</definedName>
    <definedName name="SIS011_D_NepriklausomasSilumosGamintojas">'Forma 1'!$B$71</definedName>
    <definedName name="SIS011_D_NepriklausomasSilumosGamintojas10" localSheetId="0">'Forma 1'!$B$98</definedName>
    <definedName name="SIS011_D_NepriklausomasSilumosGamintojas10">'Forma 1'!$B$98</definedName>
    <definedName name="SIS011_D_NepriklausomasSilumosGamintojas11" localSheetId="0">'Forma 1'!$B$101</definedName>
    <definedName name="SIS011_D_NepriklausomasSilumosGamintojas11">'Forma 1'!$B$101</definedName>
    <definedName name="SIS011_D_NepriklausomasSilumosGamintojas12" localSheetId="0">'Forma 1'!$B$104</definedName>
    <definedName name="SIS011_D_NepriklausomasSilumosGamintojas12">'Forma 1'!$B$104</definedName>
    <definedName name="SIS011_D_NepriklausomasSilumosGamintojas13" localSheetId="0">'Forma 1'!$B$107</definedName>
    <definedName name="SIS011_D_NepriklausomasSilumosGamintojas13">'Forma 1'!$B$107</definedName>
    <definedName name="SIS011_D_NepriklausomasSilumosGamintojas2" localSheetId="0">'Forma 1'!$B$74</definedName>
    <definedName name="SIS011_D_NepriklausomasSilumosGamintojas2">'Forma 1'!$B$74</definedName>
    <definedName name="SIS011_D_NepriklausomasSilumosGamintojas3" localSheetId="0">'Forma 1'!$B$77</definedName>
    <definedName name="SIS011_D_NepriklausomasSilumosGamintojas3">'Forma 1'!$B$77</definedName>
    <definedName name="SIS011_D_NepriklausomasSilumosGamintojas4" localSheetId="0">'Forma 1'!$B$80</definedName>
    <definedName name="SIS011_D_NepriklausomasSilumosGamintojas4">'Forma 1'!$B$80</definedName>
    <definedName name="SIS011_D_NepriklausomasSilumosGamintojas5" localSheetId="0">'Forma 1'!$B$83</definedName>
    <definedName name="SIS011_D_NepriklausomasSilumosGamintojas5">'Forma 1'!$B$83</definedName>
    <definedName name="SIS011_D_NepriklausomasSilumosGamintojas6" localSheetId="0">'Forma 1'!$B$86</definedName>
    <definedName name="SIS011_D_NepriklausomasSilumosGamintojas6">'Forma 1'!$B$86</definedName>
    <definedName name="SIS011_D_NepriklausomasSilumosGamintojas7" localSheetId="0">'Forma 1'!$B$89</definedName>
    <definedName name="SIS011_D_NepriklausomasSilumosGamintojas7">'Forma 1'!$B$89</definedName>
    <definedName name="SIS011_D_NepriklausomasSilumosGamintojas8" localSheetId="0">'Forma 1'!$B$92</definedName>
    <definedName name="SIS011_D_NepriklausomasSilumosGamintojas8">'Forma 1'!$B$92</definedName>
    <definedName name="SIS011_D_NepriklausomasSilumosGamintojas9" localSheetId="0">'Forma 1'!$B$95</definedName>
    <definedName name="SIS011_D_NepriklausomasSilumosGamintojas9">'Forma 1'!$B$95</definedName>
    <definedName name="SIS011_D_PapildomaDedamojiDel" localSheetId="0">'Forma 1'!$B$132</definedName>
    <definedName name="SIS011_D_PapildomaDedamojiDel">'Forma 1'!$B$132</definedName>
    <definedName name="SIS011_D_PapildomaDedamojiDel10" localSheetId="0">'Forma 1'!$B$141</definedName>
    <definedName name="SIS011_D_PapildomaDedamojiDel10">'Forma 1'!$B$141</definedName>
    <definedName name="SIS011_D_PapildomaDedamojiDel2" localSheetId="0">'Forma 1'!$B$133</definedName>
    <definedName name="SIS011_D_PapildomaDedamojiDel2">'Forma 1'!$B$133</definedName>
    <definedName name="SIS011_D_PapildomaDedamojiDel3" localSheetId="0">'Forma 1'!$B$134</definedName>
    <definedName name="SIS011_D_PapildomaDedamojiDel3">'Forma 1'!$B$134</definedName>
    <definedName name="SIS011_D_PapildomaDedamojiDel4" localSheetId="0">'Forma 1'!$B$135</definedName>
    <definedName name="SIS011_D_PapildomaDedamojiDel4">'Forma 1'!$B$135</definedName>
    <definedName name="SIS011_D_PapildomaDedamojiDel5" localSheetId="0">'Forma 1'!$B$136</definedName>
    <definedName name="SIS011_D_PapildomaDedamojiDel5">'Forma 1'!$B$136</definedName>
    <definedName name="SIS011_D_PapildomaDedamojiDel6" localSheetId="0">'Forma 1'!$B$137</definedName>
    <definedName name="SIS011_D_PapildomaDedamojiDel6">'Forma 1'!$B$137</definedName>
    <definedName name="SIS011_D_PapildomaDedamojiDel7" localSheetId="0">'Forma 1'!$B$138</definedName>
    <definedName name="SIS011_D_PapildomaDedamojiDel7">'Forma 1'!$B$138</definedName>
    <definedName name="SIS011_D_PapildomaDedamojiDel8" localSheetId="0">'Forma 1'!$B$139</definedName>
    <definedName name="SIS011_D_PapildomaDedamojiDel8">'Forma 1'!$B$139</definedName>
    <definedName name="SIS011_D_PapildomaDedamojiDel9" localSheetId="0">'Forma 1'!$B$140</definedName>
    <definedName name="SIS011_D_PapildomaDedamojiDel9">'Forma 1'!$B$140</definedName>
    <definedName name="SIS011_D_PastoviojiKainosDalis" localSheetId="0">'Forma 1'!$B$115</definedName>
    <definedName name="SIS011_D_PastoviojiKainosDalis">'Forma 1'!$B$115</definedName>
    <definedName name="SIS011_D_PastoviojiKainosDalis3" localSheetId="0">'Forma 1'!$B$124</definedName>
    <definedName name="SIS011_D_PastoviojiKainosDalis3">'Forma 1'!$B$124</definedName>
    <definedName name="SIS011_D_PastoviojiKainosDalis4" localSheetId="0">'Forma 1'!$B$125</definedName>
    <definedName name="SIS011_D_PastoviojiKainosDalis4">'Forma 1'!$B$125</definedName>
    <definedName name="SIS011_D_PirktosSilumosKaina" localSheetId="0">'Forma 1'!$B$72</definedName>
    <definedName name="SIS011_D_PirktosSilumosKaina">'Forma 1'!$B$72</definedName>
    <definedName name="SIS011_D_PirktosSilumosKaina10" localSheetId="0">'Forma 1'!$B$99</definedName>
    <definedName name="SIS011_D_PirktosSilumosKaina10">'Forma 1'!$B$99</definedName>
    <definedName name="SIS011_D_PirktosSilumosKaina11" localSheetId="0">'Forma 1'!$B$102</definedName>
    <definedName name="SIS011_D_PirktosSilumosKaina11">'Forma 1'!$B$102</definedName>
    <definedName name="SIS011_D_PirktosSilumosKaina12" localSheetId="0">'Forma 1'!$B$105</definedName>
    <definedName name="SIS011_D_PirktosSilumosKaina12">'Forma 1'!$B$105</definedName>
    <definedName name="SIS011_D_PirktosSilumosKaina13" localSheetId="0">'Forma 1'!$B$108</definedName>
    <definedName name="SIS011_D_PirktosSilumosKaina13">'Forma 1'!$B$108</definedName>
    <definedName name="SIS011_D_PirktosSilumosKaina2" localSheetId="0">'Forma 1'!$B$75</definedName>
    <definedName name="SIS011_D_PirktosSilumosKaina2">'Forma 1'!$B$75</definedName>
    <definedName name="SIS011_D_PirktosSilumosKaina3" localSheetId="0">'Forma 1'!$B$78</definedName>
    <definedName name="SIS011_D_PirktosSilumosKaina3">'Forma 1'!$B$78</definedName>
    <definedName name="SIS011_D_PirktosSilumosKaina4" localSheetId="0">'Forma 1'!$B$81</definedName>
    <definedName name="SIS011_D_PirktosSilumosKaina4">'Forma 1'!$B$81</definedName>
    <definedName name="SIS011_D_PirktosSilumosKaina5" localSheetId="0">'Forma 1'!$B$84</definedName>
    <definedName name="SIS011_D_PirktosSilumosKaina5">'Forma 1'!$B$84</definedName>
    <definedName name="SIS011_D_PirktosSilumosKaina6" localSheetId="0">'Forma 1'!$B$87</definedName>
    <definedName name="SIS011_D_PirktosSilumosKaina6">'Forma 1'!$B$87</definedName>
    <definedName name="SIS011_D_PirktosSilumosKaina7" localSheetId="0">'Forma 1'!$B$90</definedName>
    <definedName name="SIS011_D_PirktosSilumosKaina7">'Forma 1'!$B$90</definedName>
    <definedName name="SIS011_D_PirktosSilumosKaina8" localSheetId="0">'Forma 1'!$B$93</definedName>
    <definedName name="SIS011_D_PirktosSilumosKaina8">'Forma 1'!$B$93</definedName>
    <definedName name="SIS011_D_PirktosSilumosKaina9" localSheetId="0">'Forma 1'!$B$96</definedName>
    <definedName name="SIS011_D_PirktosSilumosKaina9">'Forma 1'!$B$96</definedName>
    <definedName name="SIS011_D_PirktosSilumosKiekis1" localSheetId="0">'Forma 1'!$B$73</definedName>
    <definedName name="SIS011_D_PirktosSilumosKiekis1">'Forma 1'!$B$73</definedName>
    <definedName name="SIS011_D_PirktosSilumosKiekis10" localSheetId="0">'Forma 1'!$B$100</definedName>
    <definedName name="SIS011_D_PirktosSilumosKiekis10">'Forma 1'!$B$100</definedName>
    <definedName name="SIS011_D_PirktosSilumosKiekis11" localSheetId="0">'Forma 1'!$B$103</definedName>
    <definedName name="SIS011_D_PirktosSilumosKiekis11">'Forma 1'!$B$103</definedName>
    <definedName name="SIS011_D_PirktosSilumosKiekis12" localSheetId="0">'Forma 1'!$B$106</definedName>
    <definedName name="SIS011_D_PirktosSilumosKiekis12">'Forma 1'!$B$106</definedName>
    <definedName name="SIS011_D_PirktosSilumosKiekis13" localSheetId="0">'Forma 1'!$B$109</definedName>
    <definedName name="SIS011_D_PirktosSilumosKiekis13">'Forma 1'!$B$109</definedName>
    <definedName name="SIS011_D_PirktosSilumosKiekis2" localSheetId="0">'Forma 1'!$B$76</definedName>
    <definedName name="SIS011_D_PirktosSilumosKiekis2">'Forma 1'!$B$76</definedName>
    <definedName name="SIS011_D_PirktosSilumosKiekis3" localSheetId="0">'Forma 1'!$B$79</definedName>
    <definedName name="SIS011_D_PirktosSilumosKiekis3">'Forma 1'!$B$79</definedName>
    <definedName name="SIS011_D_PirktosSilumosKiekis4" localSheetId="0">'Forma 1'!$B$82</definedName>
    <definedName name="SIS011_D_PirktosSilumosKiekis4">'Forma 1'!$B$82</definedName>
    <definedName name="SIS011_D_PirktosSilumosKiekis5" localSheetId="0">'Forma 1'!$B$85</definedName>
    <definedName name="SIS011_D_PirktosSilumosKiekis5">'Forma 1'!$B$85</definedName>
    <definedName name="SIS011_D_PirktosSilumosKiekis6" localSheetId="0">'Forma 1'!$B$88</definedName>
    <definedName name="SIS011_D_PirktosSilumosKiekis6">'Forma 1'!$B$88</definedName>
    <definedName name="SIS011_D_PirktosSilumosKiekis7" localSheetId="0">'Forma 1'!$B$91</definedName>
    <definedName name="SIS011_D_PirktosSilumosKiekis7">'Forma 1'!$B$91</definedName>
    <definedName name="SIS011_D_PirktosSilumosKiekis8" localSheetId="0">'Forma 1'!$B$94</definedName>
    <definedName name="SIS011_D_PirktosSilumosKiekis8">'Forma 1'!$B$94</definedName>
    <definedName name="SIS011_D_PirktosSilumosKiekis9" localSheetId="0">'Forma 1'!$B$97</definedName>
    <definedName name="SIS011_D_PirktosSilumosKiekis9">'Forma 1'!$B$97</definedName>
    <definedName name="SIS011_D_PraejusiMenesiFaktiskai" localSheetId="0">'Forma 1'!$B$149</definedName>
    <definedName name="SIS011_D_PraejusiMenesiFaktiskai">'Forma 1'!$B$149</definedName>
    <definedName name="SIS011_D_PraejusiMenesiFaktiskai2" localSheetId="0">'Forma 1'!$B$157</definedName>
    <definedName name="SIS011_D_PraejusiMenesiFaktiskai2">'Forma 1'!$B$157</definedName>
    <definedName name="SIS011_D_PraejusiMenesiSavuose" localSheetId="0">'Forma 1'!$B$148</definedName>
    <definedName name="SIS011_D_PraejusiMenesiSavuose">'Forma 1'!$B$148</definedName>
    <definedName name="SIS011_D_RodiklisPastaba" localSheetId="0">'Forma 1'!$D$8</definedName>
    <definedName name="SIS011_D_RodiklisPastaba">'Forma 1'!$D$8</definedName>
    <definedName name="SIS011_D_Savivaldybeivardinti" localSheetId="0">'Forma 1'!$B$150</definedName>
    <definedName name="SIS011_D_Savivaldybeivardinti">'Forma 1'!$B$150</definedName>
    <definedName name="SIS011_D_Savivaldybeivardinti10" localSheetId="0">'Forma 1'!$B$160</definedName>
    <definedName name="SIS011_D_Savivaldybeivardinti10">'Forma 1'!$B$160</definedName>
    <definedName name="SIS011_D_Savivaldybeivardinti11" localSheetId="0">'Forma 1'!$B$161</definedName>
    <definedName name="SIS011_D_Savivaldybeivardinti11">'Forma 1'!$B$161</definedName>
    <definedName name="SIS011_D_Savivaldybeivardinti12" localSheetId="0">'Forma 1'!$B$162</definedName>
    <definedName name="SIS011_D_Savivaldybeivardinti12">'Forma 1'!$B$162</definedName>
    <definedName name="SIS011_D_Savivaldybeivardinti13" localSheetId="0">'Forma 1'!$B$163</definedName>
    <definedName name="SIS011_D_Savivaldybeivardinti13">'Forma 1'!$B$163</definedName>
    <definedName name="SIS011_D_Savivaldybeivardinti14" localSheetId="0">'Forma 1'!$B$164</definedName>
    <definedName name="SIS011_D_Savivaldybeivardinti14">'Forma 1'!$B$164</definedName>
    <definedName name="SIS011_D_Savivaldybeivardinti2" localSheetId="0">'Forma 1'!$B$151</definedName>
    <definedName name="SIS011_D_Savivaldybeivardinti2">'Forma 1'!$B$151</definedName>
    <definedName name="SIS011_D_Savivaldybeivardinti3" localSheetId="0">'Forma 1'!$B$152</definedName>
    <definedName name="SIS011_D_Savivaldybeivardinti3">'Forma 1'!$B$152</definedName>
    <definedName name="SIS011_D_Savivaldybeivardinti4" localSheetId="0">'Forma 1'!$B$153</definedName>
    <definedName name="SIS011_D_Savivaldybeivardinti4">'Forma 1'!$B$153</definedName>
    <definedName name="SIS011_D_Savivaldybeivardinti5" localSheetId="0">'Forma 1'!$B$154</definedName>
    <definedName name="SIS011_D_Savivaldybeivardinti5">'Forma 1'!$B$154</definedName>
    <definedName name="SIS011_D_Savivaldybeivardinti6" localSheetId="0">'Forma 1'!$B$155</definedName>
    <definedName name="SIS011_D_Savivaldybeivardinti6">'Forma 1'!$B$155</definedName>
    <definedName name="SIS011_D_Savivaldybeivardinti7" localSheetId="0">'Forma 1'!$B$156</definedName>
    <definedName name="SIS011_D_Savivaldybeivardinti7">'Forma 1'!$B$156</definedName>
    <definedName name="SIS011_D_Savivaldybeivardinti8" localSheetId="0">'Forma 1'!$B$158</definedName>
    <definedName name="SIS011_D_Savivaldybeivardinti8">'Forma 1'!$B$158</definedName>
    <definedName name="SIS011_D_Savivaldybeivardinti9" localSheetId="0">'Forma 1'!$B$159</definedName>
    <definedName name="SIS011_D_Savivaldybeivardinti9">'Forma 1'!$B$159</definedName>
    <definedName name="SIS011_D_SilumosIsigijimovidutine" localSheetId="0">'Forma 1'!$B$70</definedName>
    <definedName name="SIS011_D_SilumosIsigijimovidutine">'Forma 1'!$B$70</definedName>
    <definedName name="SIS011_D_SilumosPerdavimoDvinare" localSheetId="0">'Forma 1'!$B$123</definedName>
    <definedName name="SIS011_D_SilumosPerdavimoDvinare">'Forma 1'!$B$123</definedName>
    <definedName name="SIS011_D_SILUMOSPERDAVIMOKAINOS" localSheetId="0">'Forma 1'!$B$118</definedName>
    <definedName name="SIS011_D_SILUMOSPERDAVIMOKAINOS">'Forma 1'!$B$118</definedName>
    <definedName name="SIS011_D_SilumosPerdavimoVienanare" localSheetId="0">'Forma 1'!$B$119</definedName>
    <definedName name="SIS011_D_SilumosPerdavimoVienanare">'Forma 1'!$B$119</definedName>
    <definedName name="SIS011_D_SILUMOSPRODUKTOGAMYBOS" localSheetId="0">'Forma 1'!$B$10</definedName>
    <definedName name="SIS011_D_SILUMOSPRODUKTOGAMYBOS">'Forma 1'!$B$10</definedName>
    <definedName name="SIS011_D_SILUMOSPRODUKTOGAMYBOSdvinare" localSheetId="0">'Forma 1'!$B$114</definedName>
    <definedName name="SIS011_D_SILUMOSPRODUKTOGAMYBOSdvinare">'Forma 1'!$B$114</definedName>
    <definedName name="SIS011_D_SILUMOSPRODUKTOGAMYBOSsavo" localSheetId="0">'Forma 1'!$B$11</definedName>
    <definedName name="SIS011_D_SILUMOSPRODUKTOGAMYBOSsavo">'Forma 1'!$B$11</definedName>
    <definedName name="SIS011_D_SILUMOSPRODUKTOGAMYBOSsavoKintamoji" localSheetId="0">'Forma 1'!$B$13</definedName>
    <definedName name="SIS011_D_SILUMOSPRODUKTOGAMYBOSsavoKintamoji">'Forma 1'!$B$13</definedName>
    <definedName name="SIS011_D_SILUMOSPRODUKTOGAMYBOSsavoKintamojiFormule" localSheetId="0">'Forma 1'!$B$14</definedName>
    <definedName name="SIS011_D_SILUMOSPRODUKTOGAMYBOSsavoKintamojiFormule">'Forma 1'!$B$14</definedName>
    <definedName name="SIS011_D_SILUMOSPRODUKTOGAMYBOSsavoPastovioji" localSheetId="0">'Forma 1'!$B$12</definedName>
    <definedName name="SIS011_D_SILUMOSPRODUKTOGAMYBOSsavoPastovioji">'Forma 1'!$B$12</definedName>
    <definedName name="SIS011_D_SILUMOSPRODUKTOGAMYBOvienanare" localSheetId="0">'Forma 1'!$B$110</definedName>
    <definedName name="SIS011_D_SILUMOSPRODUKTOGAMYBOvienanare">'Forma 1'!$B$110</definedName>
    <definedName name="SIS011_D_SprendimasNutarimasAr" localSheetId="0">'Forma 1'!$B$165</definedName>
    <definedName name="SIS011_D_SprendimasNutarimasAr">'Forma 1'!$B$165</definedName>
    <definedName name="SIS011_D_SubsidijosDydis" localSheetId="0">'Forma 1'!$B$143</definedName>
    <definedName name="SIS011_D_SubsidijosDydis">'Forma 1'!$B$143</definedName>
    <definedName name="SIS011_D_TransportavimoKaina" localSheetId="0">'Forma 1'!$B$18</definedName>
    <definedName name="SIS011_D_TransportavimoKaina">'Forma 1'!$B$18</definedName>
    <definedName name="SIS011_D_TransportavimoKaina10" localSheetId="0">'Forma 1'!$B$62</definedName>
    <definedName name="SIS011_D_TransportavimoKaina10">'Forma 1'!$B$62</definedName>
    <definedName name="SIS011_D_TransportavimoKaina11" localSheetId="0">'Forma 1'!$B$67</definedName>
    <definedName name="SIS011_D_TransportavimoKaina11">'Forma 1'!$B$67</definedName>
    <definedName name="SIS011_D_TransportavimoKaina2" localSheetId="0">'Forma 1'!$B$23</definedName>
    <definedName name="SIS011_D_TransportavimoKaina2">'Forma 1'!$B$23</definedName>
    <definedName name="SIS011_D_TransportavimoKaina3" localSheetId="0">'Forma 1'!$B$28</definedName>
    <definedName name="SIS011_D_TransportavimoKaina3">'Forma 1'!$B$28</definedName>
    <definedName name="SIS011_D_TransportavimoKaina4" localSheetId="0">'Forma 1'!$B$33</definedName>
    <definedName name="SIS011_D_TransportavimoKaina4">'Forma 1'!$B$33</definedName>
    <definedName name="SIS011_D_TransportavimoKaina5" localSheetId="0">'Forma 1'!$B$37</definedName>
    <definedName name="SIS011_D_TransportavimoKaina5">'Forma 1'!$B$37</definedName>
    <definedName name="SIS011_D_TransportavimoKaina6" localSheetId="0">'Forma 1'!$B$42</definedName>
    <definedName name="SIS011_D_TransportavimoKaina6">'Forma 1'!$B$42</definedName>
    <definedName name="SIS011_D_TransportavimoKaina7" localSheetId="0">'Forma 1'!$B$47</definedName>
    <definedName name="SIS011_D_TransportavimoKaina7">'Forma 1'!$B$47</definedName>
    <definedName name="SIS011_D_TransportavimoKaina8" localSheetId="0">'Forma 1'!$B$52</definedName>
    <definedName name="SIS011_D_TransportavimoKaina8">'Forma 1'!$B$52</definedName>
    <definedName name="SIS011_D_TransportavimoKaina9" localSheetId="0">'Forma 1'!$B$57</definedName>
    <definedName name="SIS011_D_TransportavimoKaina9">'Forma 1'!$B$57</definedName>
    <definedName name="SIS011_D_VienanaresKainosKintamoji" localSheetId="0">'Forma 1'!$B$112</definedName>
    <definedName name="SIS011_D_VienanaresKainosKintamoji">'Forma 1'!$B$112</definedName>
    <definedName name="SIS011_D_VienanaresKainosKintamojiFormule" localSheetId="0">'Forma 1'!$B$113</definedName>
    <definedName name="SIS011_D_VienanaresKainosKintamojiFormule">'Forma 1'!$B$113</definedName>
    <definedName name="SIS011_D_VienanaresKainosPastovioji" localSheetId="0">'Forma 1'!$B$111</definedName>
    <definedName name="SIS011_D_VienanaresKainosPastovioji">'Forma 1'!$B$111</definedName>
    <definedName name="SIS011_D_VienanaresSilumosPerdavimo" localSheetId="0">'Forma 1'!$B$120</definedName>
    <definedName name="SIS011_D_VienanaresSilumosPerdavimo">'Forma 1'!$B$120</definedName>
    <definedName name="SIS011_D_VienanaresSilumosPerdavimoKintamoji" localSheetId="0">'Forma 1'!$B$121</definedName>
    <definedName name="SIS011_D_VienanaresSilumosPerdavimoKintamoji">'Forma 1'!$B$121</definedName>
    <definedName name="SIS011_D_VienanaresSilumosPerdavimoKintamojiFormule" localSheetId="0">'Forma 1'!$B$122</definedName>
    <definedName name="SIS011_D_VienanaresSilumosPerdavimoKintamojiFormule">'Forma 1'!$B$122</definedName>
    <definedName name="SIS011_F_AkcizoMokestis2Kainos" localSheetId="0">'Forma 1'!$E$29</definedName>
    <definedName name="SIS011_F_AkcizoMokestis2Kainos">'Forma 1'!$E$29</definedName>
    <definedName name="SIS011_F_AkcizoMokestis3Kainos" localSheetId="0">'Forma 1'!$E$43</definedName>
    <definedName name="SIS011_F_AkcizoMokestis3Kainos">'Forma 1'!$E$43</definedName>
    <definedName name="SIS011_F_AkcizoMokestis4Kainos" localSheetId="0">'Forma 1'!$E$48</definedName>
    <definedName name="SIS011_F_AkcizoMokestis4Kainos">'Forma 1'!$E$48</definedName>
    <definedName name="SIS011_F_AkcizoMokestis5Kainos" localSheetId="0">'Forma 1'!$E$53</definedName>
    <definedName name="SIS011_F_AkcizoMokestis5Kainos">'Forma 1'!$E$53</definedName>
    <definedName name="SIS011_F_AkcizoMokestis6Kainos" localSheetId="0">'Forma 1'!$E$58</definedName>
    <definedName name="SIS011_F_AkcizoMokestis6Kainos">'Forma 1'!$E$58</definedName>
    <definedName name="SIS011_F_AkcizoMokestis7Kainos" localSheetId="0">'Forma 1'!$E$63</definedName>
    <definedName name="SIS011_F_AkcizoMokestis7Kainos">'Forma 1'!$E$63</definedName>
    <definedName name="SIS011_F_AkcizoMokestis8Kainos" localSheetId="0">'Forma 1'!$E$68</definedName>
    <definedName name="SIS011_F_AkcizoMokestis8Kainos">'Forma 1'!$E$68</definedName>
    <definedName name="SIS011_F_AkcizoMokestisKainos" localSheetId="0">'Forma 1'!$E$19</definedName>
    <definedName name="SIS011_F_AkcizoMokestisKainos">'Forma 1'!$E$19</definedName>
    <definedName name="SIS011_F_APSKAICIUOTASILUMOSVIENANAREKainos" localSheetId="0">'Forma 1'!$E$142</definedName>
    <definedName name="SIS011_F_APSKAICIUOTASILUMOSVIENANAREKainos">'Forma 1'!$E$142</definedName>
    <definedName name="SIS011_F_ApskaiciuotasKainosPokytisKainos" localSheetId="0">'Forma 1'!$E$147</definedName>
    <definedName name="SIS011_F_ApskaiciuotasKainosPokytisKainos">'Forma 1'!$E$147</definedName>
    <definedName name="SIS011_F_DyzelynoKainaTaikomaKainos" localSheetId="0">'Forma 1'!$E$40</definedName>
    <definedName name="SIS011_F_DyzelynoKainaTaikomaKainos">'Forma 1'!$E$40</definedName>
    <definedName name="SIS011_F_EnergijosIstekliuBirzos5Kainos" localSheetId="0">'Forma 1'!$E$38</definedName>
    <definedName name="SIS011_F_EnergijosIstekliuBirzos5Kainos">'Forma 1'!$E$38</definedName>
    <definedName name="SIS011_F_EnergijosIstekliuBirzosKainos" localSheetId="0">'Forma 1'!$E$24</definedName>
    <definedName name="SIS011_F_EnergijosIstekliuBirzosKainos">'Forma 1'!$E$24</definedName>
    <definedName name="SIS011_F_GaliojantiSilumosVienanareKainos" localSheetId="0">'Forma 1'!$E$146</definedName>
    <definedName name="SIS011_F_GaliojantiSilumosVienanareKainos">'Forma 1'!$E$146</definedName>
    <definedName name="SIS011_F_GalutineSilumosVienanarebePVMKainos" localSheetId="0">'Forma 1'!$E$145</definedName>
    <definedName name="SIS011_F_GalutineSilumosVienanarebePVMKainos">'Forma 1'!$E$145</definedName>
    <definedName name="SIS011_F_GalutineSilumosVienanareKainos" localSheetId="0">'Forma 1'!$E$144</definedName>
    <definedName name="SIS011_F_GalutineSilumosVienanareKainos">'Forma 1'!$E$144</definedName>
    <definedName name="SIS011_F_GamtiniuDujuBirzosKainos" localSheetId="0">'Forma 1'!$E$20</definedName>
    <definedName name="SIS011_F_GamtiniuDujuBirzosKainos">'Forma 1'!$E$20</definedName>
    <definedName name="SIS011_F_GamtiniuDujuKainaKainos" localSheetId="0">'Forma 1'!$E$16</definedName>
    <definedName name="SIS011_F_GamtiniuDujuKainaKainos">'Forma 1'!$E$16</definedName>
    <definedName name="SIS011_F_KintamojiKainosDalis2Kainos" localSheetId="0">'Forma 1'!$E$117</definedName>
    <definedName name="SIS011_F_KintamojiKainosDalis2Kainos">'Forma 1'!$E$117</definedName>
    <definedName name="SIS011_F_KintamojiKainosDalis4Kainos" localSheetId="0">'Forma 1'!$E$126</definedName>
    <definedName name="SIS011_F_KintamojiKainosDalis4Kainos">'Forma 1'!$E$126</definedName>
    <definedName name="SIS011_F_KintamojiKainosDalisKainos" localSheetId="0">'Forma 1'!$E$116</definedName>
    <definedName name="SIS011_F_KintamojiKainosDalisKainos">'Forma 1'!$E$116</definedName>
    <definedName name="SIS011_F_Kitossanaudosi1Kainos" localSheetId="0">'Forma 1'!$E$25</definedName>
    <definedName name="SIS011_F_Kitossanaudosi1Kainos">'Forma 1'!$E$25</definedName>
    <definedName name="SIS011_F_Kitossanaudosi1RodiklisPastaba" localSheetId="0">'Forma 1'!$D$25</definedName>
    <definedName name="SIS011_F_Kitossanaudosi1RodiklisPastaba">'Forma 1'!$D$25</definedName>
    <definedName name="SIS011_F_Kitossanaudosi2Kainos" localSheetId="0">'Forma 1'!$E$30</definedName>
    <definedName name="SIS011_F_Kitossanaudosi2Kainos">'Forma 1'!$E$30</definedName>
    <definedName name="SIS011_F_Kitossanaudosi2RodiklisPastaba" localSheetId="0">'Forma 1'!$D$30</definedName>
    <definedName name="SIS011_F_Kitossanaudosi2RodiklisPastaba">'Forma 1'!$D$30</definedName>
    <definedName name="SIS011_F_KitosSanaudosivardinti2Kainos" localSheetId="0">'Forma 1'!$E$39</definedName>
    <definedName name="SIS011_F_KitosSanaudosivardinti2Kainos">'Forma 1'!$E$39</definedName>
    <definedName name="SIS011_F_KitosSanaudosivardinti2RodiklisPastaba" localSheetId="0">'Forma 1'!$D$39</definedName>
    <definedName name="SIS011_F_KitosSanaudosivardinti2RodiklisPastaba">'Forma 1'!$D$39</definedName>
    <definedName name="SIS011_F_KitosSanaudosivardinti3Kainos" localSheetId="0">'Forma 1'!$E$44</definedName>
    <definedName name="SIS011_F_KitosSanaudosivardinti3Kainos">'Forma 1'!$E$44</definedName>
    <definedName name="SIS011_F_KitosSanaudosivardinti3RodiklisPastaba" localSheetId="0">'Forma 1'!$D$44</definedName>
    <definedName name="SIS011_F_KitosSanaudosivardinti3RodiklisPastaba">'Forma 1'!$D$44</definedName>
    <definedName name="SIS011_F_KitosSanaudosivardinti4Kainos" localSheetId="0">'Forma 1'!$E$49</definedName>
    <definedName name="SIS011_F_KitosSanaudosivardinti4Kainos">'Forma 1'!$E$49</definedName>
    <definedName name="SIS011_F_KitosSanaudosivardinti4RodiklisPastaba" localSheetId="0">'Forma 1'!$D$49</definedName>
    <definedName name="SIS011_F_KitosSanaudosivardinti4RodiklisPastaba">'Forma 1'!$D$49</definedName>
    <definedName name="SIS011_F_KitosSanaudosivardinti5Kainos" localSheetId="0">'Forma 1'!$E$54</definedName>
    <definedName name="SIS011_F_KitosSanaudosivardinti5Kainos">'Forma 1'!$E$54</definedName>
    <definedName name="SIS011_F_KitosSanaudosivardinti5RodiklisPastaba" localSheetId="0">'Forma 1'!$D$54</definedName>
    <definedName name="SIS011_F_KitosSanaudosivardinti5RodiklisPastaba">'Forma 1'!$D$54</definedName>
    <definedName name="SIS011_F_KitosSanaudosivardinti6Kainos" localSheetId="0">'Forma 1'!$E$59</definedName>
    <definedName name="SIS011_F_KitosSanaudosivardinti6Kainos">'Forma 1'!$E$59</definedName>
    <definedName name="SIS011_F_KitosSanaudosivardinti6RodiklisPastaba" localSheetId="0">'Forma 1'!$D$59</definedName>
    <definedName name="SIS011_F_KitosSanaudosivardinti6RodiklisPastaba">'Forma 1'!$D$59</definedName>
    <definedName name="SIS011_F_KitosSanaudosivardinti7Kainos" localSheetId="0">'Forma 1'!$E$64</definedName>
    <definedName name="SIS011_F_KitosSanaudosivardinti7Kainos">'Forma 1'!$E$64</definedName>
    <definedName name="SIS011_F_KitosSanaudosivardinti7RodiklisPastaba" localSheetId="0">'Forma 1'!$D$64</definedName>
    <definedName name="SIS011_F_KitosSanaudosivardinti7RodiklisPastaba">'Forma 1'!$D$64</definedName>
    <definedName name="SIS011_F_KitosSanaudosivardinti8Kainos" localSheetId="0">'Forma 1'!$E$69</definedName>
    <definedName name="SIS011_F_KitosSanaudosivardinti8Kainos">'Forma 1'!$E$69</definedName>
    <definedName name="SIS011_F_KitosSanaudosivardinti8RodiklisPastaba" localSheetId="0">'Forma 1'!$D$69</definedName>
    <definedName name="SIS011_F_KitosSanaudosivardinti8RodiklisPastaba">'Forma 1'!$D$69</definedName>
    <definedName name="SIS011_F_KitosSanaudosivardintiKainos" localSheetId="0">'Forma 1'!$E$34</definedName>
    <definedName name="SIS011_F_KitosSanaudosivardintiKainos">'Forma 1'!$E$34</definedName>
    <definedName name="SIS011_F_KitosSanaudosivardintiRodiklisPastaba" localSheetId="0">'Forma 1'!$D$34</definedName>
    <definedName name="SIS011_F_KitosSanaudosivardintiRodiklisPastaba">'Forma 1'!$D$34</definedName>
    <definedName name="SIS011_F_KuroRusiesivardinti2Kainos" localSheetId="0">'Forma 1'!$E$50</definedName>
    <definedName name="SIS011_F_KuroRusiesivardinti2Kainos">'Forma 1'!$E$50</definedName>
    <definedName name="SIS011_F_KuroRusiesivardinti3Kainos" localSheetId="0">'Forma 1'!$E$55</definedName>
    <definedName name="SIS011_F_KuroRusiesivardinti3Kainos">'Forma 1'!$E$55</definedName>
    <definedName name="SIS011_F_KuroRusiesivardinti4Kainos" localSheetId="0">'Forma 1'!$E$60</definedName>
    <definedName name="SIS011_F_KuroRusiesivardinti4Kainos">'Forma 1'!$E$60</definedName>
    <definedName name="SIS011_F_KuroRusiesivardinti5Kainos" localSheetId="0">'Forma 1'!$E$65</definedName>
    <definedName name="SIS011_F_KuroRusiesivardinti5Kainos">'Forma 1'!$E$65</definedName>
    <definedName name="SIS011_F_KuroRusiesivardintiKainos" localSheetId="0">'Forma 1'!$E$45</definedName>
    <definedName name="SIS011_F_KuroRusiesivardintiKainos">'Forma 1'!$E$45</definedName>
    <definedName name="SIS011_F_KuroZaliavosKainaKainos" localSheetId="0">'Forma 1'!$E$17</definedName>
    <definedName name="SIS011_F_KuroZaliavosKainaKainos">'Forma 1'!$E$17</definedName>
    <definedName name="SIS011_F_KuroZaliavosKainaRodiklisPastaba" localSheetId="0">'Forma 1'!$D$17</definedName>
    <definedName name="SIS011_F_KuroZaliavosKainaRodiklisPastaba">'Forma 1'!$D$17</definedName>
    <definedName name="SIS011_F_KuroZaliavosKainaTaikoma10Kainos" localSheetId="0">'Forma 1'!$E$66</definedName>
    <definedName name="SIS011_F_KuroZaliavosKainaTaikoma10Kainos">'Forma 1'!$E$66</definedName>
    <definedName name="SIS011_F_KuroZaliavosKainaTaikoma10RodiklisPastaba" localSheetId="0">'Forma 1'!$D$66</definedName>
    <definedName name="SIS011_F_KuroZaliavosKainaTaikoma10RodiklisPastaba">'Forma 1'!$D$66</definedName>
    <definedName name="SIS011_F_KuroZaliavosKainaTaikoma2Kainos" localSheetId="0">'Forma 1'!$E$27</definedName>
    <definedName name="SIS011_F_KuroZaliavosKainaTaikoma2Kainos">'Forma 1'!$E$27</definedName>
    <definedName name="SIS011_F_KuroZaliavosKainaTaikoma2RodiklisPastaba" localSheetId="0">'Forma 1'!$D$27</definedName>
    <definedName name="SIS011_F_KuroZaliavosKainaTaikoma2RodiklisPastaba">'Forma 1'!$D$27</definedName>
    <definedName name="SIS011_F_KuroZaliavosKainaTaikoma3Kainos" localSheetId="0">'Forma 1'!$E$32</definedName>
    <definedName name="SIS011_F_KuroZaliavosKainaTaikoma3Kainos">'Forma 1'!$E$32</definedName>
    <definedName name="SIS011_F_KuroZaliavosKainaTaikoma3RodiklisPastaba" localSheetId="0">'Forma 1'!$D$32</definedName>
    <definedName name="SIS011_F_KuroZaliavosKainaTaikoma3RodiklisPastaba">'Forma 1'!$D$32</definedName>
    <definedName name="SIS011_F_KuroZaliavosKainaTaikoma4Kainos" localSheetId="0">'Forma 1'!$E$36</definedName>
    <definedName name="SIS011_F_KuroZaliavosKainaTaikoma4Kainos">'Forma 1'!$E$36</definedName>
    <definedName name="SIS011_F_KuroZaliavosKainaTaikoma4RodiklisPastaba" localSheetId="0">'Forma 1'!$D$36</definedName>
    <definedName name="SIS011_F_KuroZaliavosKainaTaikoma4RodiklisPastaba">'Forma 1'!$D$36</definedName>
    <definedName name="SIS011_F_KuroZaliavosKainaTaikoma5Kainos" localSheetId="0">'Forma 1'!$E$41</definedName>
    <definedName name="SIS011_F_KuroZaliavosKainaTaikoma5Kainos">'Forma 1'!$E$41</definedName>
    <definedName name="SIS011_F_KuroZaliavosKainaTaikoma5RodiklisPastaba" localSheetId="0">'Forma 1'!$D$41</definedName>
    <definedName name="SIS011_F_KuroZaliavosKainaTaikoma5RodiklisPastaba">'Forma 1'!$D$41</definedName>
    <definedName name="SIS011_F_KuroZaliavosKainaTaikoma6Kainos" localSheetId="0">'Forma 1'!$E$46</definedName>
    <definedName name="SIS011_F_KuroZaliavosKainaTaikoma6Kainos">'Forma 1'!$E$46</definedName>
    <definedName name="SIS011_F_KuroZaliavosKainaTaikoma6RodiklisPastaba" localSheetId="0">'Forma 1'!$D$46</definedName>
    <definedName name="SIS011_F_KuroZaliavosKainaTaikoma6RodiklisPastaba">'Forma 1'!$D$46</definedName>
    <definedName name="SIS011_F_KuroZaliavosKainaTaikoma7Kainos" localSheetId="0">'Forma 1'!$E$51</definedName>
    <definedName name="SIS011_F_KuroZaliavosKainaTaikoma7Kainos">'Forma 1'!$E$51</definedName>
    <definedName name="SIS011_F_KuroZaliavosKainaTaikoma7RodiklisPastaba" localSheetId="0">'Forma 1'!$D$51</definedName>
    <definedName name="SIS011_F_KuroZaliavosKainaTaikoma7RodiklisPastaba">'Forma 1'!$D$51</definedName>
    <definedName name="SIS011_F_KuroZaliavosKainaTaikoma8Kainos" localSheetId="0">'Forma 1'!$E$56</definedName>
    <definedName name="SIS011_F_KuroZaliavosKainaTaikoma8Kainos">'Forma 1'!$E$56</definedName>
    <definedName name="SIS011_F_KuroZaliavosKainaTaikoma8RodiklisPastaba" localSheetId="0">'Forma 1'!$D$56</definedName>
    <definedName name="SIS011_F_KuroZaliavosKainaTaikoma8RodiklisPastaba">'Forma 1'!$D$56</definedName>
    <definedName name="SIS011_F_KuroZaliavosKainaTaikoma9Kainos" localSheetId="0">'Forma 1'!$E$61</definedName>
    <definedName name="SIS011_F_KuroZaliavosKainaTaikoma9Kainos">'Forma 1'!$E$61</definedName>
    <definedName name="SIS011_F_KuroZaliavosKainaTaikoma9RodiklisPastaba" localSheetId="0">'Forma 1'!$D$61</definedName>
    <definedName name="SIS011_F_KuroZaliavosKainaTaikoma9RodiklisPastaba">'Forma 1'!$D$61</definedName>
    <definedName name="SIS011_F_KuroZaliavosKainaTaikomaKainos" localSheetId="0">'Forma 1'!$E$22</definedName>
    <definedName name="SIS011_F_KuroZaliavosKainaTaikomaKainos">'Forma 1'!$E$22</definedName>
    <definedName name="SIS011_F_KuroZaliavosKainaTaikomaRodiklisPastaba" localSheetId="0">'Forma 1'!$D$22</definedName>
    <definedName name="SIS011_F_KuroZaliavosKainaTaikomaRodiklisPastaba">'Forma 1'!$D$22</definedName>
    <definedName name="SIS011_F_MalkinesMedienosKainaKainos" localSheetId="0">'Forma 1'!$E$31</definedName>
    <definedName name="SIS011_F_MalkinesMedienosKainaKainos">'Forma 1'!$E$31</definedName>
    <definedName name="SIS011_F_MAZMENINIOAPTARNAVIMOKAINAsilumosKiekKainos" localSheetId="0">'Forma 1'!$E$128</definedName>
    <definedName name="SIS011_F_MAZMENINIOAPTARNAVIMOKAINAsilumosKiekKainos">'Forma 1'!$E$128</definedName>
    <definedName name="SIS011_F_MAZMENINIOAPTARNAVIMOKAINAvartotojams2Kainos" localSheetId="0">'Forma 1'!$E$130</definedName>
    <definedName name="SIS011_F_MAZMENINIOAPTARNAVIMOKAINAvartotojams2Kainos">'Forma 1'!$E$130</definedName>
    <definedName name="SIS011_F_MAZMENINIOAPTARNAVIMOKAINAvartotojamsKainos" localSheetId="0">'Forma 1'!$E$129</definedName>
    <definedName name="SIS011_F_MAZMENINIOAPTARNAVIMOKAINAvartotojamsKainos">'Forma 1'!$E$129</definedName>
    <definedName name="SIS011_F_MazutoKainaTaikomaKainos" localSheetId="0">'Forma 1'!$E$26</definedName>
    <definedName name="SIS011_F_MazutoKainaTaikomaKainos">'Forma 1'!$E$26</definedName>
    <definedName name="SIS011_F_MedienosGranuliuKainaKainos" localSheetId="0">'Forma 1'!$E$35</definedName>
    <definedName name="SIS011_F_MedienosGranuliuKainaKainos">'Forma 1'!$E$35</definedName>
    <definedName name="SIS011_F_MedienosKilmesBiokuroKainos" localSheetId="0">'Forma 1'!$E$21</definedName>
    <definedName name="SIS011_F_MedienosKilmesBiokuroKainos">'Forma 1'!$E$21</definedName>
    <definedName name="SIS011_F_NEPADENGTUSANAUDUIRKainos" localSheetId="0">'Forma 1'!$E$131</definedName>
    <definedName name="SIS011_F_NEPADENGTUSANAUDUIRKainos">'Forma 1'!$E$131</definedName>
    <definedName name="SIS011_F_PapildomaDedamojiDel10Kainos" localSheetId="0">'Forma 1'!$E$141</definedName>
    <definedName name="SIS011_F_PapildomaDedamojiDel10Kainos">'Forma 1'!$E$141</definedName>
    <definedName name="SIS011_F_PapildomaDedamojiDel10RodiklisPastaba" localSheetId="0">'Forma 1'!$D$141</definedName>
    <definedName name="SIS011_F_PapildomaDedamojiDel10RodiklisPastaba">'Forma 1'!$D$141</definedName>
    <definedName name="SIS011_F_PapildomaDedamojiDel2Kainos" localSheetId="0">'Forma 1'!$E$133</definedName>
    <definedName name="SIS011_F_PapildomaDedamojiDel2Kainos">'Forma 1'!$E$133</definedName>
    <definedName name="SIS011_F_PapildomaDedamojiDel2RodiklisPastaba" localSheetId="0">'Forma 1'!$D$133</definedName>
    <definedName name="SIS011_F_PapildomaDedamojiDel2RodiklisPastaba">'Forma 1'!$D$133</definedName>
    <definedName name="SIS011_F_PapildomaDedamojiDel3Kainos" localSheetId="0">'Forma 1'!$E$134</definedName>
    <definedName name="SIS011_F_PapildomaDedamojiDel3Kainos">'Forma 1'!$E$134</definedName>
    <definedName name="SIS011_F_PapildomaDedamojiDel3RodiklisPastaba" localSheetId="0">'Forma 1'!$D$134</definedName>
    <definedName name="SIS011_F_PapildomaDedamojiDel3RodiklisPastaba">'Forma 1'!$D$134</definedName>
    <definedName name="SIS011_F_PapildomaDedamojiDel4Kainos" localSheetId="0">'Forma 1'!$E$135</definedName>
    <definedName name="SIS011_F_PapildomaDedamojiDel4Kainos">'Forma 1'!$E$135</definedName>
    <definedName name="SIS011_F_PapildomaDedamojiDel4RodiklisPastaba" localSheetId="0">'Forma 1'!$D$135</definedName>
    <definedName name="SIS011_F_PapildomaDedamojiDel4RodiklisPastaba">'Forma 1'!$D$135</definedName>
    <definedName name="SIS011_F_PapildomaDedamojiDel5Kainos" localSheetId="0">'Forma 1'!$E$136</definedName>
    <definedName name="SIS011_F_PapildomaDedamojiDel5Kainos">'Forma 1'!$E$136</definedName>
    <definedName name="SIS011_F_PapildomaDedamojiDel5RodiklisPastaba" localSheetId="0">'Forma 1'!$D$136</definedName>
    <definedName name="SIS011_F_PapildomaDedamojiDel5RodiklisPastaba">'Forma 1'!$D$136</definedName>
    <definedName name="SIS011_F_PapildomaDedamojiDel6Kainos" localSheetId="0">'Forma 1'!$E$137</definedName>
    <definedName name="SIS011_F_PapildomaDedamojiDel6Kainos">'Forma 1'!$E$137</definedName>
    <definedName name="SIS011_F_PapildomaDedamojiDel6RodiklisPastaba" localSheetId="0">'Forma 1'!$D$137</definedName>
    <definedName name="SIS011_F_PapildomaDedamojiDel6RodiklisPastaba">'Forma 1'!$D$137</definedName>
    <definedName name="SIS011_F_PapildomaDedamojiDel7Kainos" localSheetId="0">'Forma 1'!$E$138</definedName>
    <definedName name="SIS011_F_PapildomaDedamojiDel7Kainos">'Forma 1'!$E$138</definedName>
    <definedName name="SIS011_F_PapildomaDedamojiDel7RodiklisPastaba" localSheetId="0">'Forma 1'!$D$138</definedName>
    <definedName name="SIS011_F_PapildomaDedamojiDel7RodiklisPastaba">'Forma 1'!$D$138</definedName>
    <definedName name="SIS011_F_PapildomaDedamojiDel8Kainos" localSheetId="0">'Forma 1'!$E$139</definedName>
    <definedName name="SIS011_F_PapildomaDedamojiDel8Kainos">'Forma 1'!$E$139</definedName>
    <definedName name="SIS011_F_PapildomaDedamojiDel8RodiklisPastaba" localSheetId="0">'Forma 1'!$D$139</definedName>
    <definedName name="SIS011_F_PapildomaDedamojiDel8RodiklisPastaba">'Forma 1'!$D$139</definedName>
    <definedName name="SIS011_F_PapildomaDedamojiDel9Kainos" localSheetId="0">'Forma 1'!$E$140</definedName>
    <definedName name="SIS011_F_PapildomaDedamojiDel9Kainos">'Forma 1'!$E$140</definedName>
    <definedName name="SIS011_F_PapildomaDedamojiDel9RodiklisPastaba" localSheetId="0">'Forma 1'!$D$140</definedName>
    <definedName name="SIS011_F_PapildomaDedamojiDel9RodiklisPastaba">'Forma 1'!$D$140</definedName>
    <definedName name="SIS011_F_PapildomaDedamojiDelKainos" localSheetId="0">'Forma 1'!$E$132</definedName>
    <definedName name="SIS011_F_PapildomaDedamojiDelKainos">'Forma 1'!$E$132</definedName>
    <definedName name="SIS011_F_PapildomaDedamojiDelRodiklisPastaba" localSheetId="0">'Forma 1'!$D$132</definedName>
    <definedName name="SIS011_F_PapildomaDedamojiDelRodiklisPastaba">'Forma 1'!$D$132</definedName>
    <definedName name="SIS011_F_PastoviojiKainosDalis3Kainos" localSheetId="0">'Forma 1'!$E$124</definedName>
    <definedName name="SIS011_F_PastoviojiKainosDalis3Kainos">'Forma 1'!$E$124</definedName>
    <definedName name="SIS011_F_PastoviojiKainosDalis4Kainos" localSheetId="0">'Forma 1'!$E$125</definedName>
    <definedName name="SIS011_F_PastoviojiKainosDalis4Kainos">'Forma 1'!$E$125</definedName>
    <definedName name="SIS011_F_PastoviojiKainosDalisKainos" localSheetId="0">'Forma 1'!$E$115</definedName>
    <definedName name="SIS011_F_PastoviojiKainosDalisKainos">'Forma 1'!$E$115</definedName>
    <definedName name="SIS011_F_PirktosSilumosKaina10Kainos" localSheetId="0">'Forma 1'!$E$99</definedName>
    <definedName name="SIS011_F_PirktosSilumosKaina10Kainos">'Forma 1'!$E$99</definedName>
    <definedName name="SIS011_F_PirktosSilumosKaina11Kainos" localSheetId="0">'Forma 1'!$E$102</definedName>
    <definedName name="SIS011_F_PirktosSilumosKaina11Kainos">'Forma 1'!$E$102</definedName>
    <definedName name="SIS011_F_PirktosSilumosKaina12Kainos" localSheetId="0">'Forma 1'!$E$105</definedName>
    <definedName name="SIS011_F_PirktosSilumosKaina12Kainos">'Forma 1'!$E$105</definedName>
    <definedName name="SIS011_F_PirktosSilumosKaina13Kainos" localSheetId="0">'Forma 1'!$E$108</definedName>
    <definedName name="SIS011_F_PirktosSilumosKaina13Kainos">'Forma 1'!$E$108</definedName>
    <definedName name="SIS011_F_PirktosSilumosKaina2Kainos" localSheetId="0">'Forma 1'!$E$75</definedName>
    <definedName name="SIS011_F_PirktosSilumosKaina2Kainos">'Forma 1'!$E$75</definedName>
    <definedName name="SIS011_F_PirktosSilumosKaina3Kainos" localSheetId="0">'Forma 1'!$E$78</definedName>
    <definedName name="SIS011_F_PirktosSilumosKaina3Kainos">'Forma 1'!$E$78</definedName>
    <definedName name="SIS011_F_PirktosSilumosKaina4Kainos" localSheetId="0">'Forma 1'!$E$81</definedName>
    <definedName name="SIS011_F_PirktosSilumosKaina4Kainos">'Forma 1'!$E$81</definedName>
    <definedName name="SIS011_F_PirktosSilumosKaina5Kainos" localSheetId="0">'Forma 1'!$E$84</definedName>
    <definedName name="SIS011_F_PirktosSilumosKaina5Kainos">'Forma 1'!$E$84</definedName>
    <definedName name="SIS011_F_PirktosSilumosKaina6Kainos" localSheetId="0">'Forma 1'!$E$87</definedName>
    <definedName name="SIS011_F_PirktosSilumosKaina6Kainos">'Forma 1'!$E$87</definedName>
    <definedName name="SIS011_F_PirktosSilumosKaina7Kainos" localSheetId="0">'Forma 1'!$E$90</definedName>
    <definedName name="SIS011_F_PirktosSilumosKaina7Kainos">'Forma 1'!$E$90</definedName>
    <definedName name="SIS011_F_PirktosSilumosKaina8Kainos" localSheetId="0">'Forma 1'!$E$93</definedName>
    <definedName name="SIS011_F_PirktosSilumosKaina8Kainos">'Forma 1'!$E$93</definedName>
    <definedName name="SIS011_F_PirktosSilumosKaina9Kainos" localSheetId="0">'Forma 1'!$E$96</definedName>
    <definedName name="SIS011_F_PirktosSilumosKaina9Kainos">'Forma 1'!$E$96</definedName>
    <definedName name="SIS011_F_PirktosSilumosKainaKainos" localSheetId="0">'Forma 1'!$E$72</definedName>
    <definedName name="SIS011_F_PirktosSilumosKainaKainos">'Forma 1'!$E$72</definedName>
    <definedName name="SIS011_F_PirktosSilumosKiekis10Kainos" localSheetId="0">'Forma 1'!$E$100</definedName>
    <definedName name="SIS011_F_PirktosSilumosKiekis10Kainos">'Forma 1'!$E$100</definedName>
    <definedName name="SIS011_F_PirktosSilumosKiekis11Kainos" localSheetId="0">'Forma 1'!$E$103</definedName>
    <definedName name="SIS011_F_PirktosSilumosKiekis11Kainos">'Forma 1'!$E$103</definedName>
    <definedName name="SIS011_F_PirktosSilumosKiekis12Kainos" localSheetId="0">'Forma 1'!$E$106</definedName>
    <definedName name="SIS011_F_PirktosSilumosKiekis12Kainos">'Forma 1'!$E$106</definedName>
    <definedName name="SIS011_F_PirktosSilumosKiekis13Kainos" localSheetId="0">'Forma 1'!$E$109</definedName>
    <definedName name="SIS011_F_PirktosSilumosKiekis13Kainos">'Forma 1'!$E$109</definedName>
    <definedName name="SIS011_F_PirktosSilumosKiekis1Kainos" localSheetId="0">'Forma 1'!$E$73</definedName>
    <definedName name="SIS011_F_PirktosSilumosKiekis1Kainos">'Forma 1'!$E$73</definedName>
    <definedName name="SIS011_F_PirktosSilumosKiekis2Kainos" localSheetId="0">'Forma 1'!$E$76</definedName>
    <definedName name="SIS011_F_PirktosSilumosKiekis2Kainos">'Forma 1'!$E$76</definedName>
    <definedName name="SIS011_F_PirktosSilumosKiekis3Kainos" localSheetId="0">'Forma 1'!$E$79</definedName>
    <definedName name="SIS011_F_PirktosSilumosKiekis3Kainos">'Forma 1'!$E$79</definedName>
    <definedName name="SIS011_F_PirktosSilumosKiekis4Kainos" localSheetId="0">'Forma 1'!$E$82</definedName>
    <definedName name="SIS011_F_PirktosSilumosKiekis4Kainos">'Forma 1'!$E$82</definedName>
    <definedName name="SIS011_F_PirktosSilumosKiekis5Kainos" localSheetId="0">'Forma 1'!$E$85</definedName>
    <definedName name="SIS011_F_PirktosSilumosKiekis5Kainos">'Forma 1'!$E$85</definedName>
    <definedName name="SIS011_F_PirktosSilumosKiekis6Kainos" localSheetId="0">'Forma 1'!$E$88</definedName>
    <definedName name="SIS011_F_PirktosSilumosKiekis6Kainos">'Forma 1'!$E$88</definedName>
    <definedName name="SIS011_F_PirktosSilumosKiekis7Kainos" localSheetId="0">'Forma 1'!$E$91</definedName>
    <definedName name="SIS011_F_PirktosSilumosKiekis7Kainos">'Forma 1'!$E$91</definedName>
    <definedName name="SIS011_F_PirktosSilumosKiekis8Kainos" localSheetId="0">'Forma 1'!$E$94</definedName>
    <definedName name="SIS011_F_PirktosSilumosKiekis8Kainos">'Forma 1'!$E$94</definedName>
    <definedName name="SIS011_F_PirktosSilumosKiekis9Kainos" localSheetId="0">'Forma 1'!$E$97</definedName>
    <definedName name="SIS011_F_PirktosSilumosKiekis9Kainos">'Forma 1'!$E$97</definedName>
    <definedName name="SIS011_F_PraejusiMenesiFaktiskai2Kainos" localSheetId="0">'Forma 1'!$E$157</definedName>
    <definedName name="SIS011_F_PraejusiMenesiFaktiskai2Kainos">'Forma 1'!$E$157</definedName>
    <definedName name="SIS011_F_PraejusiMenesiFaktiskai2RodiklisPastaba" localSheetId="0">'Forma 1'!$D$157</definedName>
    <definedName name="SIS011_F_PraejusiMenesiFaktiskai2RodiklisPastaba">'Forma 1'!$D$157</definedName>
    <definedName name="SIS011_F_PraejusiMenesiFaktiskaiKainos" localSheetId="0">'Forma 1'!$E$149</definedName>
    <definedName name="SIS011_F_PraejusiMenesiFaktiskaiKainos">'Forma 1'!$E$149</definedName>
    <definedName name="SIS011_F_PraejusiMenesiFaktiskaiRodiklisPastaba" localSheetId="0">'Forma 1'!$D$149</definedName>
    <definedName name="SIS011_F_PraejusiMenesiFaktiskaiRodiklisPastaba">'Forma 1'!$D$149</definedName>
    <definedName name="SIS011_F_PraejusiMenesiSavuoseKainos" localSheetId="0">'Forma 1'!$E$148</definedName>
    <definedName name="SIS011_F_PraejusiMenesiSavuoseKainos">'Forma 1'!$E$148</definedName>
    <definedName name="SIS011_F_PraejusiMenesiSavuoseRodiklisPastaba" localSheetId="0">'Forma 1'!$D$148</definedName>
    <definedName name="SIS011_F_PraejusiMenesiSavuoseRodiklisPastaba">'Forma 1'!$D$148</definedName>
    <definedName name="SIS011_F_Savivaldybeivardinti10Kainos" localSheetId="0">'Forma 1'!$E$160</definedName>
    <definedName name="SIS011_F_Savivaldybeivardinti10Kainos">'Forma 1'!$E$160</definedName>
    <definedName name="SIS011_F_Savivaldybeivardinti10RodiklisPastaba" localSheetId="0">'Forma 1'!$D$160</definedName>
    <definedName name="SIS011_F_Savivaldybeivardinti10RodiklisPastaba">'Forma 1'!$D$160</definedName>
    <definedName name="SIS011_F_Savivaldybeivardinti11Kainos" localSheetId="0">'Forma 1'!$E$161</definedName>
    <definedName name="SIS011_F_Savivaldybeivardinti11Kainos">'Forma 1'!$E$161</definedName>
    <definedName name="SIS011_F_Savivaldybeivardinti11RodiklisPastaba" localSheetId="0">'Forma 1'!$D$161</definedName>
    <definedName name="SIS011_F_Savivaldybeivardinti11RodiklisPastaba">'Forma 1'!$D$161</definedName>
    <definedName name="SIS011_F_Savivaldybeivardinti12Kainos" localSheetId="0">'Forma 1'!$E$162</definedName>
    <definedName name="SIS011_F_Savivaldybeivardinti12Kainos">'Forma 1'!$E$162</definedName>
    <definedName name="SIS011_F_Savivaldybeivardinti12RodiklisPastaba" localSheetId="0">'Forma 1'!$D$162</definedName>
    <definedName name="SIS011_F_Savivaldybeivardinti12RodiklisPastaba">'Forma 1'!$D$162</definedName>
    <definedName name="SIS011_F_Savivaldybeivardinti13Kainos" localSheetId="0">'Forma 1'!$E$163</definedName>
    <definedName name="SIS011_F_Savivaldybeivardinti13Kainos">'Forma 1'!$E$163</definedName>
    <definedName name="SIS011_F_Savivaldybeivardinti13RodiklisPastaba" localSheetId="0">'Forma 1'!$D$163</definedName>
    <definedName name="SIS011_F_Savivaldybeivardinti13RodiklisPastaba">'Forma 1'!$D$163</definedName>
    <definedName name="SIS011_F_Savivaldybeivardinti14Kainos" localSheetId="0">'Forma 1'!$E$164</definedName>
    <definedName name="SIS011_F_Savivaldybeivardinti14Kainos">'Forma 1'!$E$164</definedName>
    <definedName name="SIS011_F_Savivaldybeivardinti14RodiklisPastaba" localSheetId="0">'Forma 1'!$D$164</definedName>
    <definedName name="SIS011_F_Savivaldybeivardinti14RodiklisPastaba">'Forma 1'!$D$164</definedName>
    <definedName name="SIS011_F_Savivaldybeivardinti2Kainos" localSheetId="0">'Forma 1'!$E$151</definedName>
    <definedName name="SIS011_F_Savivaldybeivardinti2Kainos">'Forma 1'!$E$151</definedName>
    <definedName name="SIS011_F_Savivaldybeivardinti2RodiklisPastaba" localSheetId="0">'Forma 1'!$D$151</definedName>
    <definedName name="SIS011_F_Savivaldybeivardinti2RodiklisPastaba">'Forma 1'!$D$151</definedName>
    <definedName name="SIS011_F_Savivaldybeivardinti3Kainos" localSheetId="0">'Forma 1'!$E$152</definedName>
    <definedName name="SIS011_F_Savivaldybeivardinti3Kainos">'Forma 1'!$E$152</definedName>
    <definedName name="SIS011_F_Savivaldybeivardinti3RodiklisPastaba" localSheetId="0">'Forma 1'!$D$152</definedName>
    <definedName name="SIS011_F_Savivaldybeivardinti3RodiklisPastaba">'Forma 1'!$D$152</definedName>
    <definedName name="SIS011_F_Savivaldybeivardinti4Kainos" localSheetId="0">'Forma 1'!$E$153</definedName>
    <definedName name="SIS011_F_Savivaldybeivardinti4Kainos">'Forma 1'!$E$153</definedName>
    <definedName name="SIS011_F_Savivaldybeivardinti4RodiklisPastaba" localSheetId="0">'Forma 1'!$D$153</definedName>
    <definedName name="SIS011_F_Savivaldybeivardinti4RodiklisPastaba">'Forma 1'!$D$153</definedName>
    <definedName name="SIS011_F_Savivaldybeivardinti5Kainos" localSheetId="0">'Forma 1'!$E$154</definedName>
    <definedName name="SIS011_F_Savivaldybeivardinti5Kainos">'Forma 1'!$E$154</definedName>
    <definedName name="SIS011_F_Savivaldybeivardinti5RodiklisPastaba" localSheetId="0">'Forma 1'!$D$154</definedName>
    <definedName name="SIS011_F_Savivaldybeivardinti5RodiklisPastaba">'Forma 1'!$D$154</definedName>
    <definedName name="SIS011_F_Savivaldybeivardinti6Kainos" localSheetId="0">'Forma 1'!$E$155</definedName>
    <definedName name="SIS011_F_Savivaldybeivardinti6Kainos">'Forma 1'!$E$155</definedName>
    <definedName name="SIS011_F_Savivaldybeivardinti6RodiklisPastaba" localSheetId="0">'Forma 1'!$D$155</definedName>
    <definedName name="SIS011_F_Savivaldybeivardinti6RodiklisPastaba">'Forma 1'!$D$155</definedName>
    <definedName name="SIS011_F_Savivaldybeivardinti7Kainos" localSheetId="0">'Forma 1'!$E$156</definedName>
    <definedName name="SIS011_F_Savivaldybeivardinti7Kainos">'Forma 1'!$E$156</definedName>
    <definedName name="SIS011_F_Savivaldybeivardinti7RodiklisPastaba" localSheetId="0">'Forma 1'!$D$156</definedName>
    <definedName name="SIS011_F_Savivaldybeivardinti7RodiklisPastaba">'Forma 1'!$D$156</definedName>
    <definedName name="SIS011_F_Savivaldybeivardinti8Kainos" localSheetId="0">'Forma 1'!$E$158</definedName>
    <definedName name="SIS011_F_Savivaldybeivardinti8Kainos">'Forma 1'!$E$158</definedName>
    <definedName name="SIS011_F_Savivaldybeivardinti8RodiklisPastaba" localSheetId="0">'Forma 1'!$D$158</definedName>
    <definedName name="SIS011_F_Savivaldybeivardinti8RodiklisPastaba">'Forma 1'!$D$158</definedName>
    <definedName name="SIS011_F_Savivaldybeivardinti9Kainos" localSheetId="0">'Forma 1'!$E$159</definedName>
    <definedName name="SIS011_F_Savivaldybeivardinti9Kainos">'Forma 1'!$E$159</definedName>
    <definedName name="SIS011_F_Savivaldybeivardinti9RodiklisPastaba" localSheetId="0">'Forma 1'!$D$159</definedName>
    <definedName name="SIS011_F_Savivaldybeivardinti9RodiklisPastaba">'Forma 1'!$D$159</definedName>
    <definedName name="SIS011_F_SavivaldybeivardintiKainos" localSheetId="0">'Forma 1'!$E$150</definedName>
    <definedName name="SIS011_F_SavivaldybeivardintiKainos">'Forma 1'!$E$150</definedName>
    <definedName name="SIS011_F_SavivaldybeivardintiRodiklisPastaba" localSheetId="0">'Forma 1'!$D$150</definedName>
    <definedName name="SIS011_F_SavivaldybeivardintiRodiklisPastaba">'Forma 1'!$D$150</definedName>
    <definedName name="SIS011_F_SilumosIsigijimovidutineKainos" localSheetId="0">'Forma 1'!$E$70</definedName>
    <definedName name="SIS011_F_SilumosIsigijimovidutineKainos">'Forma 1'!$E$70</definedName>
    <definedName name="SIS011_F_SilumosPerdavimoVienanareKainos" localSheetId="0">'Forma 1'!$E$119</definedName>
    <definedName name="SIS011_F_SilumosPerdavimoVienanareKainos">'Forma 1'!$E$119</definedName>
    <definedName name="SIS011_F_SILUMOSPRODUKTOGAMYBOSsavoKainos" localSheetId="0">'Forma 1'!$E$11</definedName>
    <definedName name="SIS011_F_SILUMOSPRODUKTOGAMYBOSsavoKainos">'Forma 1'!$E$11</definedName>
    <definedName name="SIS011_F_SILUMOSPRODUKTOGAMYBOSsavoKintamojiFormuleRodiklisPastaba" localSheetId="0">'Forma 1'!$D$14</definedName>
    <definedName name="SIS011_F_SILUMOSPRODUKTOGAMYBOSsavoKintamojiFormuleRodiklisPastaba">'Forma 1'!$D$14</definedName>
    <definedName name="SIS011_F_SILUMOSPRODUKTOGAMYBOSsavoKintamojiKainos" localSheetId="0">'Forma 1'!$E$13</definedName>
    <definedName name="SIS011_F_SILUMOSPRODUKTOGAMYBOSsavoKintamojiKainos">'Forma 1'!$E$13</definedName>
    <definedName name="SIS011_F_SILUMOSPRODUKTOGAMYBOSsavoPastoviojiKainos" localSheetId="0">'Forma 1'!$E$12</definedName>
    <definedName name="SIS011_F_SILUMOSPRODUKTOGAMYBOSsavoPastoviojiKainos">'Forma 1'!$E$12</definedName>
    <definedName name="SIS011_F_SILUMOSPRODUKTOGAMYBOvienanareKainos" localSheetId="0">'Forma 1'!$E$110</definedName>
    <definedName name="SIS011_F_SILUMOSPRODUKTOGAMYBOvienanareKainos">'Forma 1'!$E$110</definedName>
    <definedName name="SIS011_F_SprendimasNutarimasArKainos" localSheetId="0">'Forma 1'!$E$165</definedName>
    <definedName name="SIS011_F_SprendimasNutarimasArKainos">'Forma 1'!$E$165</definedName>
    <definedName name="SIS011_F_SprendimasNutarimasArMatoVnt" localSheetId="0">'Forma 1'!$C$165</definedName>
    <definedName name="SIS011_F_SprendimasNutarimasArMatoVnt">'Forma 1'!$C$165</definedName>
    <definedName name="SIS011_F_SprendimasNutarimasArRodiklisPastaba" localSheetId="0">'Forma 1'!$D$165</definedName>
    <definedName name="SIS011_F_SprendimasNutarimasArRodiklisPastaba">'Forma 1'!$D$165</definedName>
    <definedName name="SIS011_F_SubsidijosDydisKainos" localSheetId="0">'Forma 1'!$E$143</definedName>
    <definedName name="SIS011_F_SubsidijosDydisKainos">'Forma 1'!$E$143</definedName>
    <definedName name="SIS011_F_SubsidijosDydisRodiklisPastaba" localSheetId="0">'Forma 1'!$D$143</definedName>
    <definedName name="SIS011_F_SubsidijosDydisRodiklisPastaba">'Forma 1'!$D$143</definedName>
    <definedName name="SIS011_F_TransportavimoKaina10Kainos" localSheetId="0">'Forma 1'!$E$62</definedName>
    <definedName name="SIS011_F_TransportavimoKaina10Kainos">'Forma 1'!$E$62</definedName>
    <definedName name="SIS011_F_TransportavimoKaina11Kainos" localSheetId="0">'Forma 1'!$E$67</definedName>
    <definedName name="SIS011_F_TransportavimoKaina11Kainos">'Forma 1'!$E$67</definedName>
    <definedName name="SIS011_F_TransportavimoKaina2Kainos" localSheetId="0">'Forma 1'!$E$23</definedName>
    <definedName name="SIS011_F_TransportavimoKaina2Kainos">'Forma 1'!$E$23</definedName>
    <definedName name="SIS011_F_TransportavimoKaina3Kainos" localSheetId="0">'Forma 1'!$E$28</definedName>
    <definedName name="SIS011_F_TransportavimoKaina3Kainos">'Forma 1'!$E$28</definedName>
    <definedName name="SIS011_F_TransportavimoKaina4Kainos" localSheetId="0">'Forma 1'!$E$33</definedName>
    <definedName name="SIS011_F_TransportavimoKaina4Kainos">'Forma 1'!$E$33</definedName>
    <definedName name="SIS011_F_TransportavimoKaina5Kainos" localSheetId="0">'Forma 1'!$E$37</definedName>
    <definedName name="SIS011_F_TransportavimoKaina5Kainos">'Forma 1'!$E$37</definedName>
    <definedName name="SIS011_F_TransportavimoKaina6Kainos" localSheetId="0">'Forma 1'!$E$42</definedName>
    <definedName name="SIS011_F_TransportavimoKaina6Kainos">'Forma 1'!$E$42</definedName>
    <definedName name="SIS011_F_TransportavimoKaina7Kainos" localSheetId="0">'Forma 1'!$E$47</definedName>
    <definedName name="SIS011_F_TransportavimoKaina7Kainos">'Forma 1'!$E$47</definedName>
    <definedName name="SIS011_F_TransportavimoKaina8Kainos" localSheetId="0">'Forma 1'!$E$52</definedName>
    <definedName name="SIS011_F_TransportavimoKaina8Kainos">'Forma 1'!$E$52</definedName>
    <definedName name="SIS011_F_TransportavimoKaina9Kainos" localSheetId="0">'Forma 1'!$E$57</definedName>
    <definedName name="SIS011_F_TransportavimoKaina9Kainos">'Forma 1'!$E$57</definedName>
    <definedName name="SIS011_F_TransportavimoKainaKainos" localSheetId="0">'Forma 1'!$E$18</definedName>
    <definedName name="SIS011_F_TransportavimoKainaKainos">'Forma 1'!$E$18</definedName>
    <definedName name="SIS011_F_VienanaresKainosKintamojiFormuleRodiklisPastaba" localSheetId="0">'Forma 1'!$D$113</definedName>
    <definedName name="SIS011_F_VienanaresKainosKintamojiFormuleRodiklisPastaba">'Forma 1'!$D$113</definedName>
    <definedName name="SIS011_F_VienanaresKainosKintamojiKainos" localSheetId="0">'Forma 1'!$E$112</definedName>
    <definedName name="SIS011_F_VienanaresKainosKintamojiKainos">'Forma 1'!$E$112</definedName>
    <definedName name="SIS011_F_VienanaresKainosPastoviojiKainos" localSheetId="0">'Forma 1'!$E$111</definedName>
    <definedName name="SIS011_F_VienanaresKainosPastoviojiKainos">'Forma 1'!$E$111</definedName>
    <definedName name="SIS011_F_VienanaresSilumosPerdavimoKainos" localSheetId="0">'Forma 1'!$E$120</definedName>
    <definedName name="SIS011_F_VienanaresSilumosPerdavimoKainos">'Forma 1'!$E$120</definedName>
    <definedName name="SIS011_F_VienanaresSilumosPerdavimoKintamojiFormuleRodiklisPastaba" localSheetId="0">'Forma 1'!$D$122</definedName>
    <definedName name="SIS011_F_VienanaresSilumosPerdavimoKintamojiFormuleRodiklisPastaba">'Forma 1'!$D$122</definedName>
    <definedName name="SIS011_F_VienanaresSilumosPerdavimoKintamojiKainos" localSheetId="0">'Forma 1'!$E$121</definedName>
    <definedName name="SIS011_F_VienanaresSilumosPerdavimoKintamojiKainos">'Forma 1'!$E$121</definedName>
    <definedName name="SIS012_D_ApskaiciuotosKainosPokytis" localSheetId="1">'Forma 2'!$B$24</definedName>
    <definedName name="SIS012_D_ApskaiciuotosKainosPokytis">'Forma 2'!$B$24</definedName>
    <definedName name="SIS012_D_Faktas" localSheetId="1">'Forma 2'!$E$8</definedName>
    <definedName name="SIS012_D_Faktas">'Forma 2'!$E$8</definedName>
    <definedName name="SIS012_D_GaliojantiKarstoVandens" localSheetId="1">'Forma 2'!$B$23</definedName>
    <definedName name="SIS012_D_GaliojantiKarstoVandens">'Forma 2'!$B$23</definedName>
    <definedName name="SIS012_D_GalutineKarstoVandens" localSheetId="1">'Forma 2'!$B$21</definedName>
    <definedName name="SIS012_D_GalutineKarstoVandens">'Forma 2'!$B$21</definedName>
    <definedName name="SIS012_D_GalutineKarstoVandens2" localSheetId="1">'Forma 2'!$B$22</definedName>
    <definedName name="SIS012_D_GalutineKarstoVandens2">'Forma 2'!$B$22</definedName>
    <definedName name="SIS012_D_GeriamojoVandensPardavimo" localSheetId="1">'Forma 2'!$B$16</definedName>
    <definedName name="SIS012_D_GeriamojoVandensPardavimo">'Forma 2'!$B$16</definedName>
    <definedName name="SIS012_D_GeriamojoVandensTiekimo" localSheetId="1">'Forma 2'!$B$15</definedName>
    <definedName name="SIS012_D_GeriamojoVandensTiekimo">'Forma 2'!$B$15</definedName>
    <definedName name="SIS012_D_KarstoVandensKainos" localSheetId="1">'Forma 2'!$B$11</definedName>
    <definedName name="SIS012_D_KarstoVandensKainos">'Forma 2'!$B$11</definedName>
    <definedName name="SIS012_D_KarstoVandensKainos2" localSheetId="1">'Forma 2'!$B$12</definedName>
    <definedName name="SIS012_D_KarstoVandensKainos2">'Forma 2'!$B$12</definedName>
    <definedName name="SIS012_D_KarstoVandensKainos2formule" localSheetId="1">'Forma 2'!$B$13</definedName>
    <definedName name="SIS012_D_KarstoVandensKainos2formule">'Forma 2'!$B$13</definedName>
    <definedName name="SIS012_D_MatoVnt" localSheetId="1">'Forma 2'!$C$8</definedName>
    <definedName name="SIS012_D_MatoVnt">'Forma 2'!$C$8</definedName>
    <definedName name="SIS012_D_NutarimasArUkio" localSheetId="1">'Forma 2'!$B$25</definedName>
    <definedName name="SIS012_D_NutarimasArUkio">'Forma 2'!$B$25</definedName>
    <definedName name="SIS012_D_PAPILDOMADEDAMOJI" localSheetId="1">'Forma 2'!$B$17</definedName>
    <definedName name="SIS012_D_PAPILDOMADEDAMOJI">'Forma 2'!$B$17</definedName>
    <definedName name="SIS012_D_PapildomaDedamojiDel" localSheetId="1">'Forma 2'!$B$18</definedName>
    <definedName name="SIS012_D_PapildomaDedamojiDel">'Forma 2'!$B$18</definedName>
    <definedName name="SIS012_D_PapildomaDedamojiDel2" localSheetId="1">'Forma 2'!$B$19</definedName>
    <definedName name="SIS012_D_PapildomaDedamojiDel2">'Forma 2'!$B$19</definedName>
    <definedName name="SIS012_D_PapildomaDedamojiDel3" localSheetId="1">'Forma 2'!$B$20</definedName>
    <definedName name="SIS012_D_PapildomaDedamojiDel3">'Forma 2'!$B$20</definedName>
    <definedName name="SIS012_D_Rodiklis" localSheetId="1">'Forma 2'!$D$8</definedName>
    <definedName name="SIS012_D_Rodiklis">'Forma 2'!$D$8</definedName>
    <definedName name="SIS012_D_SilumosKainaNaudojama" localSheetId="1">'Forma 2'!$B$14</definedName>
    <definedName name="SIS012_D_SilumosKainaNaudojama">'Forma 2'!$B$14</definedName>
    <definedName name="SIS012_F_ApskaiciuotosKainosPokytisFaktas" localSheetId="1">'Forma 2'!$E$24</definedName>
    <definedName name="SIS012_F_ApskaiciuotosKainosPokytisFaktas">'Forma 2'!$E$24</definedName>
    <definedName name="SIS012_F_GaliojantiKarstoVandensFaktas" localSheetId="1">'Forma 2'!$E$23</definedName>
    <definedName name="SIS012_F_GaliojantiKarstoVandensFaktas">'Forma 2'!$E$23</definedName>
    <definedName name="SIS012_F_GalutineKarstoVandens2Faktas" localSheetId="1">'Forma 2'!$E$22</definedName>
    <definedName name="SIS012_F_GalutineKarstoVandens2Faktas">'Forma 2'!$E$22</definedName>
    <definedName name="SIS012_F_GalutineKarstoVandensFaktas" localSheetId="1">'Forma 2'!$E$21</definedName>
    <definedName name="SIS012_F_GalutineKarstoVandensFaktas">'Forma 2'!$E$21</definedName>
    <definedName name="SIS012_F_GeriamojoVandensPardavimoFaktas" localSheetId="1">'Forma 2'!$E$16</definedName>
    <definedName name="SIS012_F_GeriamojoVandensPardavimoFaktas">'Forma 2'!$E$16</definedName>
    <definedName name="SIS012_F_GeriamojoVandensTiekimoFaktas" localSheetId="1">'Forma 2'!$E$15</definedName>
    <definedName name="SIS012_F_GeriamojoVandensTiekimoFaktas">'Forma 2'!$E$15</definedName>
    <definedName name="SIS012_F_GeriamojoVandensTiekimoRodiklis" localSheetId="1">'Forma 2'!$D$15</definedName>
    <definedName name="SIS012_F_GeriamojoVandensTiekimoRodiklis">'Forma 2'!$D$15</definedName>
    <definedName name="SIS012_F_KarstoVandensKainos2Faktas" localSheetId="1">'Forma 2'!$E$12</definedName>
    <definedName name="SIS012_F_KarstoVandensKainos2Faktas">'Forma 2'!$E$12</definedName>
    <definedName name="SIS012_F_KarstoVandensKainos2formuleRodiklis" localSheetId="1">'Forma 2'!$D$13</definedName>
    <definedName name="SIS012_F_KarstoVandensKainos2formuleRodiklis">'Forma 2'!$D$13</definedName>
    <definedName name="SIS012_F_KarstoVandensKainos2Rodiklis" localSheetId="1">'Forma 2'!$D$12</definedName>
    <definedName name="SIS012_F_KarstoVandensKainos2Rodiklis">'Forma 2'!$D$12</definedName>
    <definedName name="SIS012_F_KarstoVandensKainosFaktas" localSheetId="1">'Forma 2'!$E$11</definedName>
    <definedName name="SIS012_F_KarstoVandensKainosFaktas">'Forma 2'!$E$11</definedName>
    <definedName name="SIS012_F_NutarimasArUkioFaktas" localSheetId="1">'Forma 2'!$E$25</definedName>
    <definedName name="SIS012_F_NutarimasArUkioFaktas">'Forma 2'!$E$25</definedName>
    <definedName name="SIS012_F_NutarimasArUkioMatoVnt" localSheetId="1">'Forma 2'!$C$25</definedName>
    <definedName name="SIS012_F_NutarimasArUkioMatoVnt">'Forma 2'!$C$25</definedName>
    <definedName name="SIS012_F_NutarimasArUkioRodiklis" localSheetId="1">'Forma 2'!$D$25</definedName>
    <definedName name="SIS012_F_NutarimasArUkioRodiklis">'Forma 2'!$D$25</definedName>
    <definedName name="SIS012_F_PapildomaDedamojiDel2Faktas" localSheetId="1">'Forma 2'!$E$19</definedName>
    <definedName name="SIS012_F_PapildomaDedamojiDel2Faktas">'Forma 2'!$E$19</definedName>
    <definedName name="SIS012_F_PapildomaDedamojiDel2Rodiklis" localSheetId="1">'Forma 2'!$D$19</definedName>
    <definedName name="SIS012_F_PapildomaDedamojiDel2Rodiklis">'Forma 2'!$D$19</definedName>
    <definedName name="SIS012_F_PapildomaDedamojiDel3Faktas" localSheetId="1">'Forma 2'!$E$20</definedName>
    <definedName name="SIS012_F_PapildomaDedamojiDel3Faktas">'Forma 2'!$E$20</definedName>
    <definedName name="SIS012_F_PapildomaDedamojiDel3Rodiklis" localSheetId="1">'Forma 2'!$D$20</definedName>
    <definedName name="SIS012_F_PapildomaDedamojiDel3Rodiklis">'Forma 2'!$D$20</definedName>
    <definedName name="SIS012_F_PapildomaDedamojiDelFaktas" localSheetId="1">'Forma 2'!$E$18</definedName>
    <definedName name="SIS012_F_PapildomaDedamojiDelFaktas">'Forma 2'!$E$18</definedName>
    <definedName name="SIS012_F_PapildomaDedamojiDelRodiklis" localSheetId="1">'Forma 2'!$D$18</definedName>
    <definedName name="SIS012_F_PapildomaDedamojiDelRodiklis">'Forma 2'!$D$18</definedName>
    <definedName name="SIS012_F_PAPILDOMADEDAMOJIFaktas" localSheetId="1">'Forma 2'!$E$17</definedName>
    <definedName name="SIS012_F_PAPILDOMADEDAMOJIFaktas">'Forma 2'!$E$17</definedName>
    <definedName name="SIS012_F_SilumosKainaNaudojamaFaktas" localSheetId="1">'Forma 2'!$E$14</definedName>
    <definedName name="SIS012_F_SilumosKainaNaudojamaFaktas">'Forma 2'!$E$14</definedName>
    <definedName name="SIS012b_D_ApskaiciuotosKainosPokytis" localSheetId="2">'Forma 3'!$B$24</definedName>
    <definedName name="SIS012b_D_ApskaiciuotosKainosPokytis">'Forma 3'!$B$24</definedName>
    <definedName name="SIS012b_D_Faktas" localSheetId="2">'Forma 3'!$E$8</definedName>
    <definedName name="SIS012b_D_Faktas">'Forma 3'!$E$8</definedName>
    <definedName name="SIS012b_D_GaliojantiKarstoVandens" localSheetId="2">'Forma 3'!$B$23</definedName>
    <definedName name="SIS012b_D_GaliojantiKarstoVandens">'Forma 3'!$B$23</definedName>
    <definedName name="SIS012b_D_GalutineKarstoVandens" localSheetId="2">'Forma 3'!$B$21</definedName>
    <definedName name="SIS012b_D_GalutineKarstoVandens">'Forma 3'!$B$21</definedName>
    <definedName name="SIS012b_D_GalutineKarstoVandens2" localSheetId="2">'Forma 3'!$B$22</definedName>
    <definedName name="SIS012b_D_GalutineKarstoVandens2">'Forma 3'!$B$22</definedName>
    <definedName name="SIS012b_D_GeriamojoVandensPardavimo" localSheetId="2">'Forma 3'!$B$16</definedName>
    <definedName name="SIS012b_D_GeriamojoVandensPardavimo">'Forma 3'!$B$16</definedName>
    <definedName name="SIS012b_D_GeriamojoVandensTiekimo" localSheetId="2">'Forma 3'!$B$15</definedName>
    <definedName name="SIS012b_D_GeriamojoVandensTiekimo">'Forma 3'!$B$15</definedName>
    <definedName name="SIS012b_D_KarstoVandensKainos" localSheetId="2">'Forma 3'!$B$11</definedName>
    <definedName name="SIS012b_D_KarstoVandensKainos">'Forma 3'!$B$11</definedName>
    <definedName name="SIS012b_D_KarstoVandensKainos2" localSheetId="2">'Forma 3'!$B$12</definedName>
    <definedName name="SIS012b_D_KarstoVandensKainos2">'Forma 3'!$B$12</definedName>
    <definedName name="SIS012b_D_KarstoVandensKainos2formule" localSheetId="2">'Forma 3'!$B$13</definedName>
    <definedName name="SIS012b_D_KarstoVandensKainos2formule">'Forma 3'!$B$13</definedName>
    <definedName name="SIS012b_D_MatoVnt" localSheetId="2">'Forma 3'!$C$8</definedName>
    <definedName name="SIS012b_D_MatoVnt">'Forma 3'!$C$8</definedName>
    <definedName name="SIS012b_D_NutarimasArUkio" localSheetId="2">'Forma 3'!$B$25</definedName>
    <definedName name="SIS012b_D_NutarimasArUkio">'Forma 3'!$B$25</definedName>
    <definedName name="SIS012b_D_PAPILDOMADEDAMOJI" localSheetId="2">'Forma 3'!$B$17</definedName>
    <definedName name="SIS012b_D_PAPILDOMADEDAMOJI">'Forma 3'!$B$17</definedName>
    <definedName name="SIS012b_D_PapildomaDedamojiDel" localSheetId="2">'Forma 3'!$B$18</definedName>
    <definedName name="SIS012b_D_PapildomaDedamojiDel">'Forma 3'!$B$18</definedName>
    <definedName name="SIS012b_D_PapildomaDedamojiDel2" localSheetId="2">'Forma 3'!$B$19</definedName>
    <definedName name="SIS012b_D_PapildomaDedamojiDel2">'Forma 3'!$B$19</definedName>
    <definedName name="SIS012b_D_PapildomaDedamojiDel3" localSheetId="2">'Forma 3'!$B$20</definedName>
    <definedName name="SIS012b_D_PapildomaDedamojiDel3">'Forma 3'!$B$20</definedName>
    <definedName name="SIS012b_D_Rodiklis" localSheetId="2">'Forma 3'!$D$8</definedName>
    <definedName name="SIS012b_D_Rodiklis">'Forma 3'!$D$8</definedName>
    <definedName name="SIS012b_D_SilumosKainaNaudojama" localSheetId="2">'Forma 3'!$B$14</definedName>
    <definedName name="SIS012b_D_SilumosKainaNaudojama">'Forma 3'!$B$14</definedName>
    <definedName name="SIS012b_F_ApskaiciuotosKainosPokytisFaktas" localSheetId="2">'Forma 3'!$E$24</definedName>
    <definedName name="SIS012b_F_ApskaiciuotosKainosPokytisFaktas">'Forma 3'!$E$24</definedName>
    <definedName name="SIS012b_F_GaliojantiKarstoVandensFaktas" localSheetId="2">'Forma 3'!$E$23</definedName>
    <definedName name="SIS012b_F_GaliojantiKarstoVandensFaktas">'Forma 3'!$E$23</definedName>
    <definedName name="SIS012b_F_GalutineKarstoVandens2Faktas" localSheetId="2">'Forma 3'!$E$22</definedName>
    <definedName name="SIS012b_F_GalutineKarstoVandens2Faktas">'Forma 3'!$E$22</definedName>
    <definedName name="SIS012b_F_GalutineKarstoVandensFaktas" localSheetId="2">'Forma 3'!$E$21</definedName>
    <definedName name="SIS012b_F_GalutineKarstoVandensFaktas">'Forma 3'!$E$21</definedName>
    <definedName name="SIS012b_F_GeriamojoVandensPardavimoFaktas" localSheetId="2">'Forma 3'!$E$16</definedName>
    <definedName name="SIS012b_F_GeriamojoVandensPardavimoFaktas">'Forma 3'!$E$16</definedName>
    <definedName name="SIS012b_F_GeriamojoVandensTiekimoFaktas" localSheetId="2">'Forma 3'!$E$15</definedName>
    <definedName name="SIS012b_F_GeriamojoVandensTiekimoFaktas">'Forma 3'!$E$15</definedName>
    <definedName name="SIS012b_F_GeriamojoVandensTiekimoRodiklis" localSheetId="2">'Forma 3'!$D$15</definedName>
    <definedName name="SIS012b_F_GeriamojoVandensTiekimoRodiklis">'Forma 3'!$D$15</definedName>
    <definedName name="SIS012b_F_KarstoVandensKainos2Faktas" localSheetId="2">'Forma 3'!$E$12</definedName>
    <definedName name="SIS012b_F_KarstoVandensKainos2Faktas">'Forma 3'!$E$12</definedName>
    <definedName name="SIS012b_F_KarstoVandensKainos2formuleRodiklis" localSheetId="2">'Forma 3'!$D$13</definedName>
    <definedName name="SIS012b_F_KarstoVandensKainos2formuleRodiklis">'Forma 3'!$D$13</definedName>
    <definedName name="SIS012b_F_KarstoVandensKainos2Rodiklis" localSheetId="2">'Forma 3'!$D$12</definedName>
    <definedName name="SIS012b_F_KarstoVandensKainos2Rodiklis">'Forma 3'!$D$12</definedName>
    <definedName name="SIS012b_F_KarstoVandensKainosFaktas" localSheetId="2">'Forma 3'!$E$11</definedName>
    <definedName name="SIS012b_F_KarstoVandensKainosFaktas">'Forma 3'!$E$11</definedName>
    <definedName name="SIS012b_F_NutarimasArUkioFaktas" localSheetId="2">'Forma 3'!$E$25</definedName>
    <definedName name="SIS012b_F_NutarimasArUkioFaktas">'Forma 3'!$E$25</definedName>
    <definedName name="SIS012b_F_NutarimasArUkioMatoVnt" localSheetId="2">'Forma 3'!$C$25</definedName>
    <definedName name="SIS012b_F_NutarimasArUkioMatoVnt">'Forma 3'!$C$25</definedName>
    <definedName name="SIS012b_F_NutarimasArUkioRodiklis" localSheetId="2">'Forma 3'!$D$25</definedName>
    <definedName name="SIS012b_F_NutarimasArUkioRodiklis">'Forma 3'!$D$25</definedName>
    <definedName name="SIS012b_F_PapildomaDedamojiDel2Faktas" localSheetId="2">'Forma 3'!$E$19</definedName>
    <definedName name="SIS012b_F_PapildomaDedamojiDel2Faktas">'Forma 3'!$E$19</definedName>
    <definedName name="SIS012b_F_PapildomaDedamojiDel2Rodiklis" localSheetId="2">'Forma 3'!$D$19</definedName>
    <definedName name="SIS012b_F_PapildomaDedamojiDel2Rodiklis">'Forma 3'!$D$19</definedName>
    <definedName name="SIS012b_F_PapildomaDedamojiDel3Faktas" localSheetId="2">'Forma 3'!$E$20</definedName>
    <definedName name="SIS012b_F_PapildomaDedamojiDel3Faktas">'Forma 3'!$E$20</definedName>
    <definedName name="SIS012b_F_PapildomaDedamojiDel3Rodiklis" localSheetId="2">'Forma 3'!$D$20</definedName>
    <definedName name="SIS012b_F_PapildomaDedamojiDel3Rodiklis">'Forma 3'!$D$20</definedName>
    <definedName name="SIS012b_F_PapildomaDedamojiDelFaktas" localSheetId="2">'Forma 3'!$E$18</definedName>
    <definedName name="SIS012b_F_PapildomaDedamojiDelFaktas">'Forma 3'!$E$18</definedName>
    <definedName name="SIS012b_F_PapildomaDedamojiDelRodiklis" localSheetId="2">'Forma 3'!$D$18</definedName>
    <definedName name="SIS012b_F_PapildomaDedamojiDelRodiklis">'Forma 3'!$D$18</definedName>
    <definedName name="SIS012b_F_PAPILDOMADEDAMOJIFaktas" localSheetId="2">'Forma 3'!$E$17</definedName>
    <definedName name="SIS012b_F_PAPILDOMADEDAMOJIFaktas">'Forma 3'!$E$17</definedName>
    <definedName name="SIS012b_F_SilumosKainaNaudojamaFaktas" localSheetId="2">'Forma 3'!$E$14</definedName>
    <definedName name="SIS012b_F_SilumosKainaNaudojamaFaktas">'Forma 3'!$E$14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17" i="4" l="1"/>
  <c r="E17" i="3"/>
  <c r="E157" i="2"/>
  <c r="E149" i="2"/>
  <c r="E131" i="2"/>
  <c r="E70" i="2"/>
  <c r="E65" i="2"/>
  <c r="E60" i="2"/>
  <c r="E55" i="2"/>
  <c r="E50" i="2"/>
  <c r="E45" i="2"/>
  <c r="E40" i="2"/>
  <c r="E35" i="2"/>
  <c r="E31" i="2"/>
  <c r="E26" i="2"/>
  <c r="E21" i="2"/>
  <c r="E16" i="2"/>
  <c r="E112" i="2" l="1"/>
  <c r="E13" i="2"/>
  <c r="E11" i="2" s="1"/>
  <c r="E110" i="2" l="1"/>
  <c r="E121" i="2" s="1"/>
  <c r="E117" i="2"/>
  <c r="E119" i="2" l="1"/>
  <c r="E142" i="2" s="1"/>
  <c r="E144" i="2" s="1"/>
  <c r="E147" i="2" s="1"/>
  <c r="E126" i="2"/>
  <c r="E14" i="3"/>
  <c r="E12" i="3" s="1"/>
  <c r="E21" i="3" s="1"/>
  <c r="E24" i="3" s="1"/>
  <c r="E14" i="4"/>
  <c r="E12" i="4" s="1"/>
  <c r="E21" i="4" s="1"/>
  <c r="E145" i="2" l="1"/>
  <c r="E22" i="4"/>
  <c r="E24" i="4"/>
  <c r="E22" i="3"/>
</calcChain>
</file>

<file path=xl/sharedStrings.xml><?xml version="1.0" encoding="utf-8"?>
<sst xmlns="http://schemas.openxmlformats.org/spreadsheetml/2006/main" count="735" uniqueCount="286">
  <si>
    <t>Ūkio subjektas: MAŽEIKIŲ ŠILUMOS TINKLAI UAB</t>
  </si>
  <si>
    <t xml:space="preserve">Ataskaitinis laikotarpis:  - </t>
  </si>
  <si>
    <t>Šilumos kainos skaičiavimas</t>
  </si>
  <si>
    <t>Eil. Nr.</t>
  </si>
  <si>
    <t>Pavadinimas</t>
  </si>
  <si>
    <t>Mato vnt.</t>
  </si>
  <si>
    <t>Rodiklis / pastaba</t>
  </si>
  <si>
    <t>Kainos</t>
  </si>
  <si>
    <t>1.</t>
  </si>
  <si>
    <t>ŠILUMOS (PRODUKTO) GAMYBOS KAINOS DEDAMOSIOS</t>
  </si>
  <si>
    <t>1.1.</t>
  </si>
  <si>
    <t>Šilumos (produkto) gamybos savo šaltiniuose vienanarė kaina (kainos dedamosios) (1.1.1 + 1.1.2)</t>
  </si>
  <si>
    <t>ct/kWh</t>
  </si>
  <si>
    <t xml:space="preserve">THG = THG,PD + THG,KD </t>
  </si>
  <si>
    <t>1.1.1.</t>
  </si>
  <si>
    <t>šilumos (produkto) gamybos savo šaltiniuose kainos pastovioji dedamoji</t>
  </si>
  <si>
    <t>THG,PD</t>
  </si>
  <si>
    <t>1.1.2</t>
  </si>
  <si>
    <t xml:space="preserve">šilumos (produkto) gamybos savo šaltiniuose kainos kintamoji dedamoji </t>
  </si>
  <si>
    <t>THG,KD</t>
  </si>
  <si>
    <t>formulė</t>
  </si>
  <si>
    <t>1.2.</t>
  </si>
  <si>
    <t>Kuro rūšys, naudojamos šilumos kainos kintamosios dedamosios skaičiavimuose</t>
  </si>
  <si>
    <t>1.2.1.</t>
  </si>
  <si>
    <t>Gamtinių dujų kaina, taikoma šilumos kainos skaičiavime (1.2.1.1+1.2.1.2 + 1.2.1.3 + 1.2.1.4)</t>
  </si>
  <si>
    <t xml:space="preserve">Eur/MWh </t>
  </si>
  <si>
    <t>-</t>
  </si>
  <si>
    <t>1.2.1.1.</t>
  </si>
  <si>
    <t>kuro žaliavos kaina, taikoma šilumos kainos skaičiavimuose</t>
  </si>
  <si>
    <t>1.2.1.2.</t>
  </si>
  <si>
    <t>transportavimo kaina</t>
  </si>
  <si>
    <t>1.2.1.3.</t>
  </si>
  <si>
    <t>akcizo mokestis</t>
  </si>
  <si>
    <t>1.2.1.4.</t>
  </si>
  <si>
    <t>gamtinių dujų biržos mokesčiai</t>
  </si>
  <si>
    <t>1.2.2.</t>
  </si>
  <si>
    <t xml:space="preserve">Medienos kilmės biokuro kaina, taikoma šilumos kainos skaičiavime (1.2.2.1+1.2.2.2 + 1.2.2.3 + 1.2.2.4)
</t>
  </si>
  <si>
    <t>1.2.2.1.</t>
  </si>
  <si>
    <t>1.2.2.2.</t>
  </si>
  <si>
    <t>1.2.2.3.</t>
  </si>
  <si>
    <t>energijos išteklių biržos mokesčiai</t>
  </si>
  <si>
    <t>1.2.2.4.</t>
  </si>
  <si>
    <t>kitos sąnaudos (įvardinti)</t>
  </si>
  <si>
    <t>1.2.3.</t>
  </si>
  <si>
    <t xml:space="preserve">Mazuto kaina, taikoma šilumos kainos skaičiavime (1.2.3.1+1.2.3.2 + 1.2.3.3 + 1.2.3.4 )
</t>
  </si>
  <si>
    <t>1.2.3.1.</t>
  </si>
  <si>
    <t>1.2.3.2.</t>
  </si>
  <si>
    <t>1.2.3.3.</t>
  </si>
  <si>
    <t>1.2.3.4.</t>
  </si>
  <si>
    <t>1.2.4.</t>
  </si>
  <si>
    <t>Malkinės medienos kaina, taikoma šilumos kainos skaičiavime (1.2.4.1+1.2.4.2 + 1.2.4.3)</t>
  </si>
  <si>
    <t>1.2.4.1.</t>
  </si>
  <si>
    <t>1.2.4.2.</t>
  </si>
  <si>
    <t>1.2.4.3.</t>
  </si>
  <si>
    <t>1.2.5.</t>
  </si>
  <si>
    <t>Medienos granulių kaina, taikoma šilumos kainos skaičiavime (1.2.5.1 + 1.2.5.2 + 1.2.5.3 + 1.2.5.4)</t>
  </si>
  <si>
    <t>1.2.5.1.</t>
  </si>
  <si>
    <t>1.2.5.2.</t>
  </si>
  <si>
    <t>1.2.5.3.</t>
  </si>
  <si>
    <t>1.2.5.4.</t>
  </si>
  <si>
    <t>1.2.6.</t>
  </si>
  <si>
    <t>Dyzelino kaina, taikoma šilumos kainos skaičiavime (1.2.6.1 + 1.2.6.2 + 1.2.6.3 + 1.2.6.4)</t>
  </si>
  <si>
    <t>1.2.6.1.</t>
  </si>
  <si>
    <t>1.2.6.2.</t>
  </si>
  <si>
    <t>1.2.6.3.</t>
  </si>
  <si>
    <t>1.2.6.4.</t>
  </si>
  <si>
    <t>1.2.7.</t>
  </si>
  <si>
    <t>Kuro rūšies (įvardinti) kaina, taikoma šilumos kainos skaičiavime (1.2.7.1+1.2.7.2 + 1.2.7.3 + 1.2.7.4)</t>
  </si>
  <si>
    <t>1.2.7.1.</t>
  </si>
  <si>
    <t>1.2.7.2.</t>
  </si>
  <si>
    <t>1.2.7.3.</t>
  </si>
  <si>
    <t>1.2.7.4.</t>
  </si>
  <si>
    <t>1.2.8.</t>
  </si>
  <si>
    <t>Kuro rūšies (įvardinti) kaina, taikoma šilumos kainos skaičiavime (1.2.8.1 + 1.2.8.2 + 1.2.8.3 + 1.2.8.4)</t>
  </si>
  <si>
    <t>1.2.8.1.</t>
  </si>
  <si>
    <t>1.2.8.2.</t>
  </si>
  <si>
    <t>1.2.8.3.</t>
  </si>
  <si>
    <t>1.2.8.4.</t>
  </si>
  <si>
    <t>1.2.9.</t>
  </si>
  <si>
    <t>Kuro rūšies (įvardinti) kaina, taikoma šilumos kainos skaičiavime (1.2.9.1 + 1.2.9.2 + 1.2.9.3 + 1.2.9.4)</t>
  </si>
  <si>
    <t>1.2.9.1.</t>
  </si>
  <si>
    <t>1.2.9.2.</t>
  </si>
  <si>
    <t>1.2.9.3.</t>
  </si>
  <si>
    <t>1.2.9.4.</t>
  </si>
  <si>
    <t>1.2.10.</t>
  </si>
  <si>
    <t>Kuro rūšies (įvardinti) kaina, taikoma šilumos kainos skaičiavime (1.2.10.1 + 1.2.10.2 + 1.2.10.3 + 1.2.10.4)</t>
  </si>
  <si>
    <t>1.2.10.1.</t>
  </si>
  <si>
    <t>1.2.10.2.</t>
  </si>
  <si>
    <t>1.2.10.3.</t>
  </si>
  <si>
    <t>1.2.10.4.</t>
  </si>
  <si>
    <t>1.2.11.</t>
  </si>
  <si>
    <t>Kuro rūšies (įvardinti) kaina, taikoma šilumos kainos skaičiavime (1.2.11.1 + 1.2.11.2 + 1.2.11.3 + 1.2.11.4)</t>
  </si>
  <si>
    <t>1.2.11.1.</t>
  </si>
  <si>
    <t>1.2.11.2.</t>
  </si>
  <si>
    <t>1.2.11.3.</t>
  </si>
  <si>
    <t>1.2.11.4.</t>
  </si>
  <si>
    <t>1.3.</t>
  </si>
  <si>
    <t>Šilumos įsigijimo (vidutinė) kaina ((1.3.1.1 × 1.3.1.2 + 1.3.2.1 × 1.3.2.2 + ...) / (1.3.1.2 + 1.3.2.2 + ...))</t>
  </si>
  <si>
    <t>1.3.1.</t>
  </si>
  <si>
    <t>nepriklausomas šilumos gamintojas (įvardinti)</t>
  </si>
  <si>
    <t xml:space="preserve"> -</t>
  </si>
  <si>
    <t>1.3.1.1</t>
  </si>
  <si>
    <t>pirktos šilumos kaina</t>
  </si>
  <si>
    <t>1.3.1.2.</t>
  </si>
  <si>
    <t>pirktos šilumos kiekis</t>
  </si>
  <si>
    <t>kWh</t>
  </si>
  <si>
    <t>1.3.2.</t>
  </si>
  <si>
    <t>1.3.2.1.</t>
  </si>
  <si>
    <t>1.3.2.2.</t>
  </si>
  <si>
    <t>1.3.3.</t>
  </si>
  <si>
    <t>1.3.3.1.</t>
  </si>
  <si>
    <t>1.3.3.2.</t>
  </si>
  <si>
    <t>1.3.4.</t>
  </si>
  <si>
    <t>1.3.4.1.</t>
  </si>
  <si>
    <t>1.3.4.2.</t>
  </si>
  <si>
    <t>1.3.5.</t>
  </si>
  <si>
    <t>1.3.5.1.</t>
  </si>
  <si>
    <t>1.3.5.2.</t>
  </si>
  <si>
    <t>1.3.6.</t>
  </si>
  <si>
    <t>1.3.6.1.</t>
  </si>
  <si>
    <t>1.3.6.2.</t>
  </si>
  <si>
    <t>1.3.7.</t>
  </si>
  <si>
    <t>1.3.7.1.</t>
  </si>
  <si>
    <t>1.3.7.2.</t>
  </si>
  <si>
    <t>1.3.8.</t>
  </si>
  <si>
    <t>1.3.8.1.</t>
  </si>
  <si>
    <t>1.3.8.2.</t>
  </si>
  <si>
    <t>1.3.9.</t>
  </si>
  <si>
    <t>1.3.9.1.</t>
  </si>
  <si>
    <t>1.3.9.2.</t>
  </si>
  <si>
    <t>1.3.10.</t>
  </si>
  <si>
    <t>1.3.10.1.</t>
  </si>
  <si>
    <t>1.3.10.2.</t>
  </si>
  <si>
    <t>1.3.11.</t>
  </si>
  <si>
    <t>1.3.11.1.</t>
  </si>
  <si>
    <t>1.3.11.2.</t>
  </si>
  <si>
    <t>1.3.12.</t>
  </si>
  <si>
    <t>1.3.12.1.</t>
  </si>
  <si>
    <t>1.3.12.2.</t>
  </si>
  <si>
    <t>1.3.13.</t>
  </si>
  <si>
    <t>1.3.13.1.</t>
  </si>
  <si>
    <t>1.3.13.2.</t>
  </si>
  <si>
    <t>1.4.</t>
  </si>
  <si>
    <t>Šilumos (produkto) gamybos (įsigijimo) vienanarė kaina (kainos dedamosios) (1.4.1 +1.4.2)</t>
  </si>
  <si>
    <t>TH = TH,PD + TH,KD</t>
  </si>
  <si>
    <t>1.4.1.</t>
  </si>
  <si>
    <t>vienanarės kainos pastovioji dedamoji</t>
  </si>
  <si>
    <t>TH,PD</t>
  </si>
  <si>
    <t>1.4.2.</t>
  </si>
  <si>
    <t xml:space="preserve">vienanarės kainos kintamoji dedamoji </t>
  </si>
  <si>
    <t>TH,KD</t>
  </si>
  <si>
    <t>1.5.</t>
  </si>
  <si>
    <t>Šilumos (produkto) gamybos (įsigijimo) dvinarė kaina (kainos dedamosios):</t>
  </si>
  <si>
    <t>1.5.1.</t>
  </si>
  <si>
    <t>pastovioji kainos dalis (mėnesio užmokestis)</t>
  </si>
  <si>
    <t>Eur/mėn./kW</t>
  </si>
  <si>
    <t>T1H,MU</t>
  </si>
  <si>
    <t>1.5.2.</t>
  </si>
  <si>
    <t>Eur/mėn.</t>
  </si>
  <si>
    <t>T2H, MU</t>
  </si>
  <si>
    <t>1.5.3.</t>
  </si>
  <si>
    <t>kintamoji kainos dalis</t>
  </si>
  <si>
    <t>TH, KD, dv</t>
  </si>
  <si>
    <t>2.</t>
  </si>
  <si>
    <t>ŠILUMOS PERDAVIMO KAINOS DEDAMOSIOS</t>
  </si>
  <si>
    <t>2.1.</t>
  </si>
  <si>
    <t>Šilumos perdavimo vienanarė kaina (kainos dedamosios) atitinkamai vartotojų grupei (2.1.1 +2.1.2)</t>
  </si>
  <si>
    <t>THT = THT,PD + THT,KD</t>
  </si>
  <si>
    <t>2.1.1.</t>
  </si>
  <si>
    <t>vienanarės šilumos perdavimo kainos pastovioji dedamoji</t>
  </si>
  <si>
    <t>THT,PD</t>
  </si>
  <si>
    <t>2.1.2.</t>
  </si>
  <si>
    <t>vienanarės šilumos perdavimo kainos kintamoji dedamoji</t>
  </si>
  <si>
    <t>THT,KD</t>
  </si>
  <si>
    <t>2.2.</t>
  </si>
  <si>
    <t>Šilumos perdavimo dvinarė kaina (kainos dedamosios):</t>
  </si>
  <si>
    <t>2.2.1.</t>
  </si>
  <si>
    <t>T1HT,MU</t>
  </si>
  <si>
    <t>2.2.2.</t>
  </si>
  <si>
    <t>T2HT,MU</t>
  </si>
  <si>
    <t>2.2.3.</t>
  </si>
  <si>
    <t xml:space="preserve">kintamoji kainos dalis </t>
  </si>
  <si>
    <t>THT, KD, dv</t>
  </si>
  <si>
    <t>3.</t>
  </si>
  <si>
    <t>MAŽMENINIO APTARNAVIMO KAINA (KAINOS DEDAMOSIOS)</t>
  </si>
  <si>
    <t>3.1.</t>
  </si>
  <si>
    <t>Mažmeninio aptarnavimo kaina vartotojams už suvartotą šilumos kiekį</t>
  </si>
  <si>
    <t>THS, PD</t>
  </si>
  <si>
    <t>3.2.</t>
  </si>
  <si>
    <t>Mažmeninio aptarnavimo pastovus (mėnesio) užmokestis</t>
  </si>
  <si>
    <t>T1HS, MU</t>
  </si>
  <si>
    <t>3.3.</t>
  </si>
  <si>
    <t>T2HS, MU</t>
  </si>
  <si>
    <t>4.</t>
  </si>
  <si>
    <t>NEPADENGTŲ SĄNAUDŲ IR (AR) PAPILDOMAI GAUTŲ PAJAMŲ DEDAMOJI (4.1.+ 4.2 + ...)</t>
  </si>
  <si>
    <t>4.1.</t>
  </si>
  <si>
    <t>Papildoma dedamoji dėl _____________________________ (įrašyti), nustatyta _____________________________ (įrašyti sprendimo, nutarimo ar ūkio subjekto įstatuose nustatytu dokumentu  datą ir numerį)</t>
  </si>
  <si>
    <t>Taikymo laikotarpis nuo (įrašyti laikotarpį) iki (įrašyti laikotarpį)</t>
  </si>
  <si>
    <t>4.2.</t>
  </si>
  <si>
    <t>4.3.</t>
  </si>
  <si>
    <t>4.4.</t>
  </si>
  <si>
    <t>4.5.</t>
  </si>
  <si>
    <t>4.6.</t>
  </si>
  <si>
    <t>4.7.</t>
  </si>
  <si>
    <t>4.8.</t>
  </si>
  <si>
    <t>4.9.</t>
  </si>
  <si>
    <t>4.10.</t>
  </si>
  <si>
    <t>5.</t>
  </si>
  <si>
    <t>APSKAIČIUOTA ŠILUMOS VIENANARĖ KAINA (KAINOS DEDAMOSIOS) (1.4 + 2.1 + 3.1 + 4)</t>
  </si>
  <si>
    <t>6.</t>
  </si>
  <si>
    <t xml:space="preserve">Subsidijos dydis </t>
  </si>
  <si>
    <t>Savivaldybės sprendimas, kuriuo vadovaujantis taikoma subsidija ___________________ (įrašyti sprendimo datą ir numerį )</t>
  </si>
  <si>
    <t>7.</t>
  </si>
  <si>
    <t>Galutinė šilumos vienanarė kaina (be PVM)</t>
  </si>
  <si>
    <t>8.</t>
  </si>
  <si>
    <t>Galutinė šilumos vienanarė kaina (su PVM)</t>
  </si>
  <si>
    <t>9.</t>
  </si>
  <si>
    <t>Galiojanti šilumos vienanarė kaina (be PVM)</t>
  </si>
  <si>
    <t>10.</t>
  </si>
  <si>
    <t>Apskaičiuotas kainos pokytis, lyginant su galiojančia šilumos kaina</t>
  </si>
  <si>
    <t>proc.</t>
  </si>
  <si>
    <t>11.</t>
  </si>
  <si>
    <t>Praėjusį mėnesį savuose šaltiniuose faktiškai pagamintas šilumos kiekis</t>
  </si>
  <si>
    <t>12.</t>
  </si>
  <si>
    <t>Praėjusį mėnesį faktiškai į tinklą patiektas šilumos kiekis</t>
  </si>
  <si>
    <t>12.1.</t>
  </si>
  <si>
    <t>Savivaldybė (įvardinti)</t>
  </si>
  <si>
    <t>12.2.</t>
  </si>
  <si>
    <t>12.3.</t>
  </si>
  <si>
    <t>12.4.</t>
  </si>
  <si>
    <t>12.5.</t>
  </si>
  <si>
    <t>12.6.</t>
  </si>
  <si>
    <t>12.7.</t>
  </si>
  <si>
    <t>13.</t>
  </si>
  <si>
    <t>Praėjusį mėnesį faktiškai realizuotas šilumos kiekis</t>
  </si>
  <si>
    <t>13.1.</t>
  </si>
  <si>
    <t>13.2.</t>
  </si>
  <si>
    <t>13.3.</t>
  </si>
  <si>
    <t>13.4.</t>
  </si>
  <si>
    <t>13.5.</t>
  </si>
  <si>
    <t>13.6.</t>
  </si>
  <si>
    <t>13.7.</t>
  </si>
  <si>
    <t>14.</t>
  </si>
  <si>
    <t>Sprendimas, nutarimas ar ūkio subjekto įstatuose nustatytas dokumentas, kuriuo nustatytos šilumos kainos dedamosios</t>
  </si>
  <si>
    <t>Pastabos:</t>
  </si>
  <si>
    <t>1. Žymėjimai, nurodyti 4 stulpelyje, atitinka Šilumos kainų nustatymo metodikos, patvirtintos Valstybinės energetikos reguliavimo tarybos 2009 m. liepos 8 d. nutarimu Nr. O3-96 „Dėl Šilumos kainų nustatymo metodikos“ (toliau – Metodika), nustatytus žymėjimus.</t>
  </si>
  <si>
    <t>2. 4 stulpelio 1.1.2, 1.4.2 ir 2.1.2 eil. įrašomos šilumos kainos kintamųjų dedamųjų formulės, nustatytos šios formos 14 eilutėje nurodytu institucijos nutarimu, sprendimu ar ūkio subjekto įstatuose nustatytu dokumentu.</t>
  </si>
  <si>
    <t>3. Jei kuro kainų nustatymo laikotarpiu atitinkamos kuro rūšies ūkio subjektas nepirko ir kaina nustatoma vadovaujantis galiojančiomis kuro pirkimo sutartimis, ūkio subjektas 4 stulpelyje prie atitinkamos kuro rūšies turi nurodyti kuro pirkimo sutarties datą ir numerį.</t>
  </si>
  <si>
    <t>4. Kai Ūkio subjektui nustatytoje kuro struktūroje įvertinta daugiau nei viena medienos kilmės biokuro, kuriuo neprekiaujama energijos išteklių biržoje, rūšis (pvz.: pjuvenos, drožlės, biokuro mišinys ir kt.), Ūkio subjektas teikdamas ataskaitą atskirai nurodo kiekvienos iš šių kuro rūšių faktinę žaliavos pirkimo kainą, kuro žaliavos kainą, taikomą šilumos kainos skaičiavimuose, transportavimo kainą bei kitas sąnaudas.</t>
  </si>
  <si>
    <t>5. Tais atvejais, kai biokuras įsigyjamas tik energijos išteklių biržoje, ataskaitos 1.2.2.1 eilutėje nurodoma bendra biokuro įsigijimo kaina, įskaitant transportavimo sąnaudas.</t>
  </si>
  <si>
    <t>Karšto vandens kainos skaičiavimas (kitiems vartotojams)</t>
  </si>
  <si>
    <t>Kainos / kiekiai</t>
  </si>
  <si>
    <t>KARŠTO VANDENS KAINOS DEDAMOSIOS:</t>
  </si>
  <si>
    <t>karšto vandens kainos pastovioji dedamoji</t>
  </si>
  <si>
    <t>Eur/m3</t>
  </si>
  <si>
    <t xml:space="preserve">Tkv pd </t>
  </si>
  <si>
    <t>karšto vandens kainos kintamoji dedamoji</t>
  </si>
  <si>
    <t xml:space="preserve">Tkv kd </t>
  </si>
  <si>
    <t>Šilumos kaina, naudojama karšto vandens kainos skaičiavimuose</t>
  </si>
  <si>
    <t>Geriamojo vandens tiekimo ir nuotekų tvarkymo paslaugų kaina</t>
  </si>
  <si>
    <t>Geriamojo vandens pardavimo kaina</t>
  </si>
  <si>
    <t>Eur/apsk. pr. per mėn.</t>
  </si>
  <si>
    <t>PAPILDOMA DEDAMOJI (5.1. + 5.2. + ...)</t>
  </si>
  <si>
    <t>5.1.</t>
  </si>
  <si>
    <t>Papildoma dedamoji dėl (įrašyti), nustatyta (įrašyti sprendimo, nutarimo ar ūkio subjekto įstatuose nustatyto dokumento datą ir numerį)</t>
  </si>
  <si>
    <t>Taikymo laikotarpis
nuo (įrašyti laikotarpį)
iki (įrašyti laikotarpį)</t>
  </si>
  <si>
    <t>5.2.</t>
  </si>
  <si>
    <t>5.3.</t>
  </si>
  <si>
    <t>Galutinė karšto vandens kaina (be PVM)  (1.1. + 1.2. + 5)</t>
  </si>
  <si>
    <t>Galutinė karšto vandens kaina (su PVM)</t>
  </si>
  <si>
    <t>Galiojanti karšto vandens  kaina (be PVM)</t>
  </si>
  <si>
    <t>Apskaičiuotos kainos pokytis, lyginant su galiojančia karšto vandens kaina</t>
  </si>
  <si>
    <t>Nutarimas ar ūkio subjekto įstatuose nustatytas dokumentas, kuriuo nustatytos karšto vandens kainos dedamosios</t>
  </si>
  <si>
    <t>1. Žymėjimai, nurodyti 4 stulpelyje, atitinka Karšto vandens kainų nustatymo metodikos, patvirtintos Komisijos 2009 m. liepos 21 d. nutarimu Nr. O3-106 nustatytus žymėjimus.</t>
  </si>
  <si>
    <t>2. 4 stulpelio 1.2. eil. įrašoma karšto vandens kainos kintamosios dedamosios formulė, nustatyta reguliuojančios institucijos nutarimu ar ūkio subjekto įstatuose nustatytu dokumentu.</t>
  </si>
  <si>
    <t>3. 4 stulpelio 3 eil. nurodomas institucijos nutarimas, sprendimas ar ūkio subjekto įstatuose nustatytas dokumentas, kuriuo nustatytos geriamojo vandens tiekimo, nuotekų tvarkymo paslaugų ir pardavimo kainos.</t>
  </si>
  <si>
    <t>Karšto vandens kainos skaičiavimas (vartotojams daugiabučiuose namuose)</t>
  </si>
  <si>
    <r>
      <t>T</t>
    </r>
    <r>
      <rPr>
        <vertAlign val="subscript"/>
        <sz val="11"/>
        <color indexed="8"/>
        <rFont val="Times New Roman"/>
        <family val="1"/>
        <charset val="186"/>
      </rPr>
      <t>HG, KD</t>
    </r>
    <r>
      <rPr>
        <sz val="11"/>
        <color indexed="8"/>
        <rFont val="Times New Roman"/>
        <family val="1"/>
        <charset val="186"/>
      </rPr>
      <t xml:space="preserve"> = </t>
    </r>
    <r>
      <rPr>
        <sz val="11"/>
        <rFont val="Times New Roman"/>
        <family val="1"/>
        <charset val="186"/>
      </rPr>
      <t>0,11</t>
    </r>
    <r>
      <rPr>
        <sz val="11"/>
        <color indexed="8"/>
        <rFont val="Times New Roman"/>
        <family val="1"/>
        <charset val="186"/>
      </rPr>
      <t xml:space="preserve"> + ((15175,97x11,63 x p</t>
    </r>
    <r>
      <rPr>
        <vertAlign val="subscript"/>
        <sz val="11"/>
        <color indexed="8"/>
        <rFont val="Times New Roman"/>
        <family val="1"/>
        <charset val="186"/>
      </rPr>
      <t>HG, b</t>
    </r>
    <r>
      <rPr>
        <sz val="11"/>
        <color indexed="8"/>
        <rFont val="Times New Roman"/>
        <family val="1"/>
        <charset val="186"/>
      </rPr>
      <t>) + (192,99x11,63 x p</t>
    </r>
    <r>
      <rPr>
        <vertAlign val="subscript"/>
        <sz val="11"/>
        <color indexed="8"/>
        <rFont val="Times New Roman"/>
        <family val="1"/>
        <charset val="186"/>
      </rPr>
      <t>HG, dyz</t>
    </r>
    <r>
      <rPr>
        <sz val="11"/>
        <color indexed="8"/>
        <rFont val="Times New Roman"/>
        <family val="1"/>
        <charset val="186"/>
      </rPr>
      <t>))/ (155048939/100)</t>
    </r>
  </si>
  <si>
    <r>
      <t xml:space="preserve">T </t>
    </r>
    <r>
      <rPr>
        <vertAlign val="subscript"/>
        <sz val="11"/>
        <rFont val="Times New Roman"/>
        <family val="1"/>
        <charset val="186"/>
      </rPr>
      <t>HT,KD</t>
    </r>
    <r>
      <rPr>
        <sz val="11"/>
        <rFont val="Times New Roman"/>
        <family val="1"/>
        <charset val="186"/>
      </rPr>
      <t xml:space="preserve"> = 0,10 + (25817033 x T</t>
    </r>
    <r>
      <rPr>
        <vertAlign val="subscript"/>
        <sz val="11"/>
        <rFont val="Times New Roman"/>
        <family val="1"/>
        <charset val="186"/>
      </rPr>
      <t>H</t>
    </r>
    <r>
      <rPr>
        <sz val="11"/>
        <rFont val="Times New Roman"/>
        <family val="1"/>
        <charset val="186"/>
      </rPr>
      <t>)/129231906</t>
    </r>
  </si>
  <si>
    <t>Mažeikių rajono savivaldybė</t>
  </si>
  <si>
    <r>
      <t>T</t>
    </r>
    <r>
      <rPr>
        <vertAlign val="subscript"/>
        <sz val="11"/>
        <color indexed="8"/>
        <rFont val="Times New Roman"/>
        <family val="1"/>
        <charset val="186"/>
      </rPr>
      <t>kv kd</t>
    </r>
    <r>
      <rPr>
        <sz val="11"/>
        <color indexed="8"/>
        <rFont val="Times New Roman"/>
        <family val="1"/>
        <charset val="186"/>
      </rPr>
      <t xml:space="preserve"> = (51,00 x T</t>
    </r>
    <r>
      <rPr>
        <vertAlign val="subscript"/>
        <sz val="11"/>
        <color indexed="8"/>
        <rFont val="Times New Roman"/>
        <family val="1"/>
        <charset val="186"/>
      </rPr>
      <t>š</t>
    </r>
    <r>
      <rPr>
        <sz val="11"/>
        <color indexed="8"/>
        <rFont val="Times New Roman"/>
        <family val="1"/>
        <charset val="186"/>
      </rPr>
      <t>) + (1,00 x T</t>
    </r>
    <r>
      <rPr>
        <vertAlign val="subscript"/>
        <sz val="11"/>
        <color indexed="8"/>
        <rFont val="Times New Roman"/>
        <family val="1"/>
        <charset val="186"/>
      </rPr>
      <t xml:space="preserve"> gv</t>
    </r>
    <r>
      <rPr>
        <sz val="11"/>
        <color indexed="8"/>
        <rFont val="Times New Roman"/>
        <family val="1"/>
        <charset val="186"/>
      </rPr>
      <t>) + (0,013 x T</t>
    </r>
    <r>
      <rPr>
        <vertAlign val="subscript"/>
        <sz val="11"/>
        <color indexed="8"/>
        <rFont val="Times New Roman"/>
        <family val="1"/>
        <charset val="186"/>
      </rPr>
      <t>gv pard</t>
    </r>
    <r>
      <rPr>
        <sz val="11"/>
        <color indexed="8"/>
        <rFont val="Times New Roman"/>
        <family val="1"/>
        <charset val="186"/>
      </rPr>
      <t>)</t>
    </r>
  </si>
  <si>
    <t>VERT 2020 m.rugpjūčio 6 d. nutarimas Nr. O3E-691</t>
  </si>
  <si>
    <t>2021-10-22 nutar. Nr. O3E-1367</t>
  </si>
  <si>
    <r>
      <t>T</t>
    </r>
    <r>
      <rPr>
        <vertAlign val="subscript"/>
        <sz val="11"/>
        <color indexed="8"/>
        <rFont val="Times New Roman"/>
        <family val="1"/>
        <charset val="186"/>
      </rPr>
      <t>kv kd</t>
    </r>
    <r>
      <rPr>
        <sz val="11"/>
        <color indexed="8"/>
        <rFont val="Times New Roman"/>
        <family val="1"/>
        <charset val="186"/>
      </rPr>
      <t xml:space="preserve"> = (52,38 x T</t>
    </r>
    <r>
      <rPr>
        <vertAlign val="subscript"/>
        <sz val="11"/>
        <color indexed="8"/>
        <rFont val="Times New Roman"/>
        <family val="1"/>
        <charset val="186"/>
      </rPr>
      <t>š</t>
    </r>
    <r>
      <rPr>
        <sz val="11"/>
        <color indexed="8"/>
        <rFont val="Times New Roman"/>
        <family val="1"/>
        <charset val="186"/>
      </rPr>
      <t>) + (1,03 x T</t>
    </r>
    <r>
      <rPr>
        <vertAlign val="subscript"/>
        <sz val="11"/>
        <color indexed="8"/>
        <rFont val="Times New Roman"/>
        <family val="1"/>
        <charset val="186"/>
      </rPr>
      <t xml:space="preserve"> gv</t>
    </r>
    <r>
      <rPr>
        <sz val="11"/>
        <color indexed="8"/>
        <rFont val="Times New Roman"/>
        <family val="1"/>
        <charset val="186"/>
      </rPr>
      <t>) + (0,013 x T</t>
    </r>
    <r>
      <rPr>
        <vertAlign val="subscript"/>
        <sz val="11"/>
        <color indexed="8"/>
        <rFont val="Times New Roman"/>
        <family val="1"/>
        <charset val="186"/>
      </rPr>
      <t>gv pard</t>
    </r>
    <r>
      <rPr>
        <sz val="11"/>
        <color indexed="8"/>
        <rFont val="Times New Roman"/>
        <family val="1"/>
        <charset val="186"/>
      </rPr>
      <t>)</t>
    </r>
  </si>
  <si>
    <t>2022 m. balandžio mėn.</t>
  </si>
  <si>
    <t>Mažeikių rajono savivaldybės tarybos 2020-08-28 sprendimas Nr. T1-205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</si>
</sst>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0" x14ac:knownFonts="1">
    <font>
      <sz val="11"/>
      <name val="Calibri"/>
      <family val="2"/>
      <scheme val="minor"/>
    </font>
    <font>
      <b/>
      <sz val="11"/>
      <color theme="1"/>
      <name val="Calibri"/>
      <family val="2"/>
      <charset val="186"/>
      <scheme val="minor"/>
    </font>
    <font>
      <sz val="11"/>
      <color theme="1"/>
      <name val="Times New Roman"/>
      <family val="1"/>
      <charset val="186"/>
    </font>
    <font>
      <sz val="10"/>
      <color rgb="FF000000"/>
      <name val="Times New Roman"/>
      <family val="1"/>
      <charset val="186"/>
    </font>
    <font>
      <b/>
      <sz val="11"/>
      <color rgb="FF000000"/>
      <name val="Times New Roman"/>
      <family val="1"/>
      <charset val="186"/>
    </font>
    <font>
      <sz val="11"/>
      <color rgb="FF000000"/>
      <name val="Times New Roman"/>
      <family val="1"/>
      <charset val="186"/>
    </font>
    <font>
      <sz val="11"/>
      <name val="Times New Roman"/>
      <family val="1"/>
      <charset val="186"/>
    </font>
    <font>
      <sz val="11"/>
      <name val="Calibri"/>
      <family val="2"/>
      <charset val="186"/>
      <scheme val="minor"/>
    </font>
    <font>
      <b/>
      <sz val="11"/>
      <name val="Times New Roman"/>
      <family val="1"/>
      <charset val="186"/>
    </font>
    <font>
      <i/>
      <sz val="11"/>
      <color rgb="FF000000"/>
      <name val="Times New Roman"/>
      <family val="1"/>
      <charset val="186"/>
    </font>
    <font>
      <b/>
      <sz val="11"/>
      <color theme="1"/>
      <name val="Times New Roman"/>
      <family val="1"/>
      <charset val="186"/>
    </font>
    <font>
      <b/>
      <sz val="12"/>
      <color theme="1"/>
      <name val="Times New Roman"/>
      <family val="1"/>
      <charset val="186"/>
    </font>
    <font>
      <sz val="12"/>
      <color theme="1"/>
      <name val="Times New Roman"/>
      <family val="1"/>
      <charset val="186"/>
    </font>
    <font>
      <b/>
      <sz val="12"/>
      <color theme="1"/>
      <name val="Times New Roman"/>
      <family val="1"/>
    </font>
    <font>
      <sz val="12"/>
      <color theme="1"/>
      <name val="Times New Roman"/>
      <family val="1"/>
    </font>
    <font>
      <sz val="11"/>
      <color theme="1"/>
      <name val="Times"/>
      <family val="1"/>
    </font>
    <font>
      <vertAlign val="subscript"/>
      <sz val="11"/>
      <color indexed="8"/>
      <name val="Times New Roman"/>
      <family val="1"/>
      <charset val="186"/>
    </font>
    <font>
      <sz val="11"/>
      <color indexed="8"/>
      <name val="Times New Roman"/>
      <family val="1"/>
      <charset val="186"/>
    </font>
    <font>
      <sz val="11"/>
      <color theme="1"/>
      <name val="Calibri"/>
      <family val="2"/>
      <scheme val="minor"/>
    </font>
    <font>
      <vertAlign val="subscript"/>
      <sz val="11"/>
      <name val="Times New Roman"/>
      <family val="1"/>
      <charset val="186"/>
    </font>
  </fonts>
  <fills count="6">
    <fill>
      <patternFill patternType="none"/>
    </fill>
    <fill>
      <patternFill patternType="gray125"/>
    </fill>
    <fill>
      <patternFill patternType="solid">
        <fgColor theme="0" tint="-0.14993743705557422"/>
        <bgColor indexed="64"/>
      </patternFill>
    </fill>
    <fill>
      <patternFill patternType="solid">
        <fgColor theme="0" tint="-0.14996795556505021"/>
        <bgColor indexed="64"/>
      </patternFill>
    </fill>
    <fill>
      <patternFill patternType="solid">
        <fgColor theme="0"/>
        <bgColor indexed="64"/>
      </patternFill>
    </fill>
    <fill>
      <patternFill patternType="solid">
        <fgColor rgb="FFFFFFFF"/>
        <bgColor indexed="64"/>
      </patternFill>
    </fill>
  </fills>
  <borders count="13">
    <border>
      <left/>
      <right/>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s>
  <cellStyleXfs count="2">
    <xf numFmtId="0" fontId="0" fillId="0" borderId="0"/>
    <xf numFmtId="0" fontId="18" fillId="0" borderId="0"/>
  </cellStyleXfs>
  <cellXfs count="125">
    <xf numFmtId="0" fontId="0" fillId="0" borderId="0" xfId="0"/>
    <xf numFmtId="0" fontId="0" fillId="0" borderId="0" xfId="0"/>
    <xf numFmtId="0" fontId="0" fillId="0" borderId="0" xfId="0" applyAlignment="1">
      <alignment horizontal="left"/>
    </xf>
    <xf numFmtId="0" fontId="0" fillId="0" borderId="4" xfId="0" applyBorder="1"/>
    <xf numFmtId="0" fontId="2" fillId="0" borderId="0" xfId="0" applyFont="1" applyBorder="1"/>
    <xf numFmtId="0" fontId="3" fillId="0" borderId="0" xfId="0" applyFont="1" applyBorder="1" applyAlignment="1">
      <alignment vertical="center"/>
    </xf>
    <xf numFmtId="0" fontId="2" fillId="0" borderId="0" xfId="0" applyFont="1"/>
    <xf numFmtId="0" fontId="4" fillId="2" borderId="5"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4" fillId="2" borderId="6" xfId="0" applyFont="1" applyFill="1" applyBorder="1" applyAlignment="1" applyProtection="1">
      <alignment vertical="center" wrapText="1"/>
    </xf>
    <xf numFmtId="0" fontId="4" fillId="2" borderId="7" xfId="0" applyFont="1" applyFill="1" applyBorder="1" applyAlignment="1" applyProtection="1">
      <alignment vertical="center" wrapText="1"/>
    </xf>
    <xf numFmtId="0" fontId="4" fillId="2" borderId="8" xfId="0" applyFont="1" applyFill="1" applyBorder="1" applyAlignment="1" applyProtection="1">
      <alignment vertical="center" wrapText="1"/>
    </xf>
    <xf numFmtId="0" fontId="2" fillId="0" borderId="0" xfId="0" applyFont="1" applyFill="1"/>
    <xf numFmtId="0" fontId="4" fillId="3" borderId="5" xfId="0" applyFont="1" applyFill="1" applyBorder="1" applyAlignment="1" applyProtection="1">
      <alignment vertical="center" wrapText="1"/>
    </xf>
    <xf numFmtId="2" fontId="4" fillId="2" borderId="5" xfId="0" applyNumberFormat="1" applyFont="1" applyFill="1" applyBorder="1" applyAlignment="1" applyProtection="1">
      <alignment horizontal="center" vertical="center" wrapText="1"/>
    </xf>
    <xf numFmtId="0" fontId="5" fillId="2" borderId="5" xfId="0" applyFont="1" applyFill="1" applyBorder="1" applyAlignment="1" applyProtection="1">
      <alignment vertical="center" wrapText="1"/>
    </xf>
    <xf numFmtId="2" fontId="6" fillId="0" borderId="5" xfId="0" applyNumberFormat="1" applyFont="1" applyBorder="1" applyAlignment="1" applyProtection="1">
      <alignment horizontal="center" vertical="center" wrapText="1"/>
      <protection locked="0"/>
    </xf>
    <xf numFmtId="49" fontId="5" fillId="0" borderId="5" xfId="0" applyNumberFormat="1" applyFont="1" applyBorder="1" applyAlignment="1" applyProtection="1">
      <alignment horizontal="center" vertical="center" wrapText="1"/>
      <protection locked="0"/>
    </xf>
    <xf numFmtId="2" fontId="7" fillId="0" borderId="5" xfId="0" applyNumberFormat="1" applyFont="1" applyBorder="1" applyAlignment="1" applyProtection="1">
      <alignment horizontal="center" vertical="center" wrapText="1"/>
      <protection locked="0"/>
    </xf>
    <xf numFmtId="0" fontId="5" fillId="3" borderId="5" xfId="0" applyFont="1" applyFill="1" applyBorder="1" applyAlignment="1" applyProtection="1">
      <alignment vertical="center" wrapText="1"/>
    </xf>
    <xf numFmtId="2" fontId="6" fillId="2" borderId="5" xfId="0" applyNumberFormat="1" applyFont="1" applyFill="1" applyBorder="1" applyAlignment="1" applyProtection="1">
      <alignment horizontal="center" vertical="center" wrapText="1"/>
    </xf>
    <xf numFmtId="0" fontId="2" fillId="2" borderId="5" xfId="0" applyFont="1" applyFill="1" applyBorder="1" applyAlignment="1" applyProtection="1">
      <alignment vertical="center" wrapText="1"/>
    </xf>
    <xf numFmtId="49" fontId="5" fillId="0" borderId="5" xfId="0" applyNumberFormat="1" applyFont="1" applyFill="1" applyBorder="1" applyAlignment="1" applyProtection="1">
      <alignment horizontal="center" vertical="center" wrapText="1"/>
      <protection locked="0"/>
    </xf>
    <xf numFmtId="2" fontId="6" fillId="0" borderId="5" xfId="0" applyNumberFormat="1" applyFont="1" applyFill="1" applyBorder="1" applyAlignment="1" applyProtection="1">
      <alignment horizontal="center" vertical="center" wrapText="1"/>
      <protection locked="0"/>
    </xf>
    <xf numFmtId="0" fontId="6" fillId="0" borderId="0" xfId="0" applyFont="1"/>
    <xf numFmtId="0" fontId="5" fillId="3" borderId="5" xfId="0" applyFont="1" applyFill="1" applyBorder="1" applyAlignment="1" applyProtection="1">
      <alignment wrapText="1"/>
    </xf>
    <xf numFmtId="49" fontId="5" fillId="0" borderId="5" xfId="0" applyNumberFormat="1" applyFont="1" applyFill="1" applyBorder="1" applyAlignment="1" applyProtection="1">
      <alignment vertical="center" wrapText="1"/>
      <protection locked="0"/>
    </xf>
    <xf numFmtId="2" fontId="5" fillId="2" borderId="5" xfId="0" applyNumberFormat="1" applyFont="1" applyFill="1" applyBorder="1" applyAlignment="1" applyProtection="1">
      <alignment horizontal="center" vertical="center" wrapText="1"/>
    </xf>
    <xf numFmtId="49" fontId="5" fillId="0" borderId="5" xfId="0" applyNumberFormat="1" applyFont="1" applyFill="1" applyBorder="1" applyAlignment="1" applyProtection="1">
      <alignment vertical="center"/>
      <protection locked="0"/>
    </xf>
    <xf numFmtId="2" fontId="6" fillId="3" borderId="5" xfId="0" applyNumberFormat="1" applyFont="1" applyFill="1" applyBorder="1" applyAlignment="1" applyProtection="1">
      <alignment horizontal="center" vertical="center" wrapText="1"/>
    </xf>
    <xf numFmtId="2" fontId="2" fillId="0" borderId="0" xfId="0" applyNumberFormat="1" applyFont="1"/>
    <xf numFmtId="49" fontId="5" fillId="0" borderId="5" xfId="0" applyNumberFormat="1" applyFont="1" applyBorder="1" applyAlignment="1" applyProtection="1">
      <alignment vertical="center" wrapText="1"/>
      <protection locked="0"/>
    </xf>
    <xf numFmtId="0" fontId="5" fillId="3" borderId="5" xfId="0" applyFont="1" applyFill="1" applyBorder="1" applyAlignment="1">
      <alignment vertical="center" wrapText="1"/>
    </xf>
    <xf numFmtId="0" fontId="5" fillId="3" borderId="5"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5" xfId="0" applyFont="1" applyFill="1" applyBorder="1" applyAlignment="1">
      <alignment vertical="center" wrapText="1"/>
    </xf>
    <xf numFmtId="0" fontId="5" fillId="3" borderId="5"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2" fontId="5" fillId="0" borderId="5" xfId="0" applyNumberFormat="1" applyFont="1" applyFill="1" applyBorder="1" applyAlignment="1" applyProtection="1">
      <alignment horizontal="center" vertical="center" wrapText="1"/>
      <protection locked="0"/>
    </xf>
    <xf numFmtId="2" fontId="4" fillId="2" borderId="8" xfId="0" applyNumberFormat="1" applyFont="1" applyFill="1" applyBorder="1" applyAlignment="1" applyProtection="1">
      <alignment vertical="center" wrapText="1"/>
    </xf>
    <xf numFmtId="49" fontId="5" fillId="0" borderId="5" xfId="0" applyNumberFormat="1" applyFont="1" applyBorder="1" applyAlignment="1" applyProtection="1">
      <alignment horizontal="left" vertical="center" wrapText="1"/>
      <protection locked="0"/>
    </xf>
    <xf numFmtId="2" fontId="8" fillId="0" borderId="5" xfId="0" applyNumberFormat="1" applyFont="1" applyBorder="1" applyAlignment="1" applyProtection="1">
      <alignment horizontal="center" vertical="center" wrapText="1"/>
      <protection locked="0"/>
    </xf>
    <xf numFmtId="2" fontId="8" fillId="2" borderId="5" xfId="0" applyNumberFormat="1" applyFont="1" applyFill="1" applyBorder="1" applyAlignment="1" applyProtection="1">
      <alignment horizontal="center" vertical="center" wrapText="1"/>
    </xf>
    <xf numFmtId="0" fontId="4" fillId="2" borderId="5" xfId="0" applyFont="1" applyFill="1" applyBorder="1" applyAlignment="1" applyProtection="1">
      <alignment vertical="center" wrapText="1"/>
    </xf>
    <xf numFmtId="49" fontId="5" fillId="0" borderId="5" xfId="0" applyNumberFormat="1" applyFont="1" applyFill="1" applyBorder="1" applyAlignment="1" applyProtection="1">
      <alignment horizontal="left" vertical="center" wrapText="1"/>
      <protection locked="0"/>
    </xf>
    <xf numFmtId="1" fontId="6" fillId="0" borderId="5" xfId="0" applyNumberFormat="1" applyFont="1" applyBorder="1" applyAlignment="1" applyProtection="1">
      <alignment horizontal="center" vertical="center" wrapText="1"/>
      <protection locked="0"/>
    </xf>
    <xf numFmtId="1" fontId="8" fillId="2" borderId="5" xfId="0" applyNumberFormat="1" applyFont="1" applyFill="1" applyBorder="1" applyAlignment="1" applyProtection="1">
      <alignment horizontal="center" vertical="center" wrapText="1"/>
    </xf>
    <xf numFmtId="49" fontId="4" fillId="2" borderId="5" xfId="0" applyNumberFormat="1" applyFont="1" applyFill="1" applyBorder="1" applyAlignment="1" applyProtection="1">
      <alignment horizontal="center" vertical="center" wrapText="1"/>
    </xf>
    <xf numFmtId="0" fontId="5" fillId="0" borderId="0" xfId="0" applyFont="1" applyAlignment="1">
      <alignment horizontal="center" vertical="center"/>
    </xf>
    <xf numFmtId="0" fontId="5" fillId="0" borderId="0" xfId="0" applyFont="1" applyAlignment="1" applyProtection="1">
      <alignment vertical="center"/>
      <protection locked="0"/>
    </xf>
    <xf numFmtId="0" fontId="0" fillId="0" borderId="0" xfId="0" applyAlignment="1">
      <alignment horizontal="left" vertical="center" wrapText="1"/>
    </xf>
    <xf numFmtId="164" fontId="6" fillId="0" borderId="0" xfId="0" applyNumberFormat="1" applyFont="1" applyAlignment="1" applyProtection="1">
      <alignment horizontal="center" vertical="center"/>
      <protection locked="0"/>
    </xf>
    <xf numFmtId="0" fontId="10" fillId="0" borderId="0" xfId="0" applyFont="1" applyAlignment="1">
      <alignment vertical="center"/>
    </xf>
    <xf numFmtId="0" fontId="2" fillId="0" borderId="0" xfId="0" applyFont="1" applyAlignment="1">
      <alignment horizontal="left"/>
    </xf>
    <xf numFmtId="0" fontId="2" fillId="0" borderId="4" xfId="0" applyFont="1" applyBorder="1"/>
    <xf numFmtId="2" fontId="11" fillId="3" borderId="5" xfId="0" applyNumberFormat="1" applyFont="1" applyFill="1" applyBorder="1" applyAlignment="1">
      <alignment horizontal="center" vertical="center"/>
    </xf>
    <xf numFmtId="0" fontId="12" fillId="3" borderId="5" xfId="0" applyFont="1" applyFill="1" applyBorder="1" applyAlignment="1">
      <alignment horizontal="center" vertical="center"/>
    </xf>
    <xf numFmtId="2" fontId="12" fillId="3" borderId="5" xfId="0" applyNumberFormat="1" applyFont="1" applyFill="1" applyBorder="1" applyAlignment="1">
      <alignment horizontal="center" vertical="center"/>
    </xf>
    <xf numFmtId="0" fontId="12" fillId="3" borderId="5" xfId="0" applyFont="1" applyFill="1" applyBorder="1" applyAlignment="1">
      <alignment vertical="center"/>
    </xf>
    <xf numFmtId="0" fontId="12" fillId="3" borderId="5" xfId="0" applyFont="1" applyFill="1" applyBorder="1" applyAlignment="1">
      <alignment horizontal="center" vertical="center" wrapText="1"/>
    </xf>
    <xf numFmtId="2" fontId="12" fillId="4" borderId="5" xfId="0" applyNumberFormat="1" applyFont="1" applyFill="1" applyBorder="1" applyAlignment="1" applyProtection="1">
      <alignment horizontal="center" vertical="center"/>
      <protection locked="0"/>
    </xf>
    <xf numFmtId="0" fontId="12" fillId="3" borderId="9" xfId="0" applyFont="1" applyFill="1" applyBorder="1" applyAlignment="1">
      <alignment vertical="center"/>
    </xf>
    <xf numFmtId="0" fontId="12" fillId="3" borderId="10" xfId="0" applyFont="1" applyFill="1" applyBorder="1" applyAlignment="1">
      <alignment vertical="center"/>
    </xf>
    <xf numFmtId="0" fontId="12" fillId="5" borderId="5" xfId="0" applyFont="1" applyFill="1" applyBorder="1" applyAlignment="1" applyProtection="1">
      <alignment horizontal="center" vertical="center"/>
      <protection locked="0"/>
    </xf>
    <xf numFmtId="0" fontId="11" fillId="3" borderId="5" xfId="0" applyFont="1" applyFill="1" applyBorder="1" applyAlignment="1">
      <alignment horizontal="center" vertical="center"/>
    </xf>
    <xf numFmtId="0" fontId="11" fillId="3" borderId="5" xfId="0" applyFont="1" applyFill="1" applyBorder="1" applyAlignment="1">
      <alignment vertical="center"/>
    </xf>
    <xf numFmtId="0" fontId="13" fillId="3" borderId="5" xfId="0" applyFont="1" applyFill="1" applyBorder="1" applyAlignment="1">
      <alignment horizontal="center" vertical="center"/>
    </xf>
    <xf numFmtId="0" fontId="14" fillId="3" borderId="5" xfId="0" applyFont="1" applyFill="1" applyBorder="1" applyAlignment="1">
      <alignment horizontal="center" vertical="center"/>
    </xf>
    <xf numFmtId="0" fontId="12" fillId="0" borderId="5" xfId="0" applyFont="1" applyBorder="1" applyAlignment="1" applyProtection="1">
      <alignment horizontal="left" vertical="center" wrapText="1"/>
      <protection locked="0"/>
    </xf>
    <xf numFmtId="0" fontId="12" fillId="0" borderId="5" xfId="0" applyFont="1" applyBorder="1" applyAlignment="1" applyProtection="1">
      <alignment horizontal="center" vertical="center" wrapText="1"/>
      <protection locked="0"/>
    </xf>
    <xf numFmtId="2" fontId="12" fillId="0" borderId="5" xfId="0" applyNumberFormat="1" applyFont="1" applyBorder="1" applyAlignment="1" applyProtection="1">
      <alignment horizontal="center" vertical="center"/>
      <protection locked="0"/>
    </xf>
    <xf numFmtId="2" fontId="11" fillId="4" borderId="5" xfId="0" applyNumberFormat="1" applyFont="1" applyFill="1" applyBorder="1" applyAlignment="1" applyProtection="1">
      <alignment horizontal="center" vertical="center"/>
      <protection locked="0"/>
    </xf>
    <xf numFmtId="0" fontId="12" fillId="3" borderId="5" xfId="0" applyFont="1" applyFill="1" applyBorder="1" applyAlignment="1">
      <alignment vertical="center" wrapText="1"/>
    </xf>
    <xf numFmtId="2" fontId="12" fillId="0" borderId="0" xfId="0" applyNumberFormat="1" applyFont="1"/>
    <xf numFmtId="0" fontId="15" fillId="0" borderId="0" xfId="0" applyFont="1" applyAlignment="1">
      <alignment vertical="center" wrapText="1"/>
    </xf>
    <xf numFmtId="0" fontId="2" fillId="5" borderId="5" xfId="0" applyFont="1" applyFill="1" applyBorder="1" applyAlignment="1" applyProtection="1">
      <alignment vertical="center" wrapText="1"/>
      <protection locked="0"/>
    </xf>
    <xf numFmtId="4" fontId="6" fillId="4" borderId="12" xfId="1" applyNumberFormat="1" applyFont="1" applyFill="1" applyBorder="1" applyAlignment="1" applyProtection="1">
      <alignment horizontal="center" vertical="center" wrapText="1"/>
      <protection locked="0"/>
    </xf>
    <xf numFmtId="0" fontId="5" fillId="0" borderId="5" xfId="0" applyFont="1" applyBorder="1" applyAlignment="1" applyProtection="1">
      <alignment vertical="center"/>
      <protection locked="0"/>
    </xf>
    <xf numFmtId="0" fontId="5" fillId="5" borderId="12" xfId="0" applyFont="1" applyFill="1" applyBorder="1" applyAlignment="1" applyProtection="1">
      <alignment horizontal="left" vertical="center" wrapText="1"/>
      <protection locked="0"/>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1" xfId="0" applyBorder="1"/>
    <xf numFmtId="0" fontId="0" fillId="0" borderId="2" xfId="0" applyBorder="1"/>
    <xf numFmtId="0" fontId="0" fillId="0" borderId="3" xfId="0" applyBorder="1"/>
    <xf numFmtId="0" fontId="1" fillId="0" borderId="1"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5" fillId="2" borderId="9" xfId="0" applyFont="1" applyFill="1" applyBorder="1" applyAlignment="1" applyProtection="1">
      <alignment horizontal="center" vertical="center" wrapText="1"/>
    </xf>
    <xf numFmtId="0" fontId="0" fillId="0" borderId="10" xfId="0" applyBorder="1" applyAlignment="1">
      <alignment horizontal="center" vertical="center" wrapText="1"/>
    </xf>
    <xf numFmtId="2" fontId="6" fillId="0" borderId="5" xfId="0" applyNumberFormat="1" applyFont="1" applyBorder="1" applyAlignment="1" applyProtection="1">
      <alignment horizontal="center" vertical="center" wrapText="1"/>
      <protection locked="0"/>
    </xf>
    <xf numFmtId="2" fontId="7" fillId="0" borderId="5" xfId="0" applyNumberFormat="1" applyFont="1" applyBorder="1" applyAlignment="1" applyProtection="1">
      <alignment horizontal="center" vertical="center" wrapText="1"/>
      <protection locked="0"/>
    </xf>
    <xf numFmtId="0" fontId="5" fillId="2" borderId="6" xfId="0" applyFont="1" applyFill="1" applyBorder="1" applyAlignment="1" applyProtection="1">
      <alignment vertical="center" wrapText="1"/>
    </xf>
    <xf numFmtId="0" fontId="0" fillId="3" borderId="7" xfId="0" applyFill="1" applyBorder="1" applyAlignment="1">
      <alignment vertical="center" wrapText="1"/>
    </xf>
    <xf numFmtId="0" fontId="0" fillId="3" borderId="8" xfId="0" applyFill="1" applyBorder="1" applyAlignment="1">
      <alignment vertical="center" wrapText="1"/>
    </xf>
    <xf numFmtId="0" fontId="0" fillId="3" borderId="10" xfId="0" applyFill="1" applyBorder="1" applyAlignment="1">
      <alignment horizontal="center" vertical="center" wrapText="1"/>
    </xf>
    <xf numFmtId="0" fontId="5" fillId="3" borderId="9" xfId="0" applyFont="1" applyFill="1" applyBorder="1" applyAlignment="1" applyProtection="1">
      <alignment horizontal="left" vertical="center" wrapText="1"/>
    </xf>
    <xf numFmtId="0" fontId="5" fillId="3" borderId="10" xfId="0" applyFont="1" applyFill="1" applyBorder="1" applyAlignment="1" applyProtection="1">
      <alignment horizontal="left" vertical="center" wrapText="1"/>
    </xf>
    <xf numFmtId="0" fontId="2" fillId="0" borderId="0" xfId="0" applyFont="1" applyFill="1" applyAlignment="1" applyProtection="1">
      <alignment horizontal="left" vertical="center" wrapText="1"/>
    </xf>
    <xf numFmtId="0" fontId="2" fillId="0" borderId="0" xfId="0" applyFont="1" applyFill="1" applyAlignment="1" applyProtection="1">
      <alignment horizontal="left" wrapText="1"/>
    </xf>
    <xf numFmtId="0" fontId="4" fillId="0" borderId="6" xfId="0" applyFont="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49" fontId="9" fillId="0" borderId="9" xfId="0" applyNumberFormat="1" applyFont="1" applyBorder="1" applyAlignment="1" applyProtection="1">
      <alignment horizontal="center" vertical="center" wrapText="1"/>
      <protection locked="0"/>
    </xf>
    <xf numFmtId="49" fontId="9" fillId="0" borderId="11" xfId="0" applyNumberFormat="1" applyFont="1" applyBorder="1" applyAlignment="1" applyProtection="1">
      <alignment horizontal="center" vertical="center" wrapText="1"/>
      <protection locked="0"/>
    </xf>
    <xf numFmtId="2" fontId="6" fillId="0" borderId="9" xfId="0" applyNumberFormat="1" applyFont="1" applyBorder="1" applyAlignment="1" applyProtection="1">
      <alignment horizontal="center" vertical="center" wrapText="1"/>
      <protection locked="0"/>
    </xf>
    <xf numFmtId="2" fontId="7" fillId="0" borderId="10" xfId="0" applyNumberFormat="1" applyFont="1" applyBorder="1" applyAlignment="1" applyProtection="1">
      <alignment horizontal="center" vertical="center" wrapText="1"/>
      <protection locked="0"/>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1" xfId="0" applyFont="1" applyBorder="1"/>
    <xf numFmtId="0" fontId="2" fillId="0" borderId="2" xfId="0" applyFont="1" applyBorder="1"/>
    <xf numFmtId="0" fontId="2" fillId="0" borderId="3" xfId="0" applyFont="1" applyBorder="1"/>
    <xf numFmtId="0" fontId="10" fillId="0" borderId="1" xfId="0" applyFont="1" applyBorder="1" applyAlignment="1">
      <alignment horizontal="left"/>
    </xf>
    <xf numFmtId="0" fontId="10" fillId="0" borderId="2" xfId="0" applyFont="1" applyBorder="1" applyAlignment="1">
      <alignment horizontal="left"/>
    </xf>
    <xf numFmtId="0" fontId="10" fillId="0" borderId="3" xfId="0" applyFont="1" applyBorder="1" applyAlignment="1">
      <alignment horizontal="left"/>
    </xf>
    <xf numFmtId="0" fontId="15" fillId="0" borderId="0" xfId="0" applyFont="1" applyAlignment="1">
      <alignment horizontal="left" vertical="center" wrapText="1"/>
    </xf>
    <xf numFmtId="2" fontId="11" fillId="3" borderId="5" xfId="0" applyNumberFormat="1" applyFont="1" applyFill="1" applyBorder="1" applyAlignment="1">
      <alignment vertical="center"/>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3" borderId="9" xfId="0" applyFont="1" applyFill="1" applyBorder="1" applyAlignment="1">
      <alignment horizontal="center" vertical="center"/>
    </xf>
    <xf numFmtId="0" fontId="12" fillId="3" borderId="10" xfId="0" applyFont="1" applyFill="1" applyBorder="1" applyAlignment="1">
      <alignment horizontal="center" vertical="center"/>
    </xf>
    <xf numFmtId="2" fontId="12" fillId="4" borderId="9" xfId="0" applyNumberFormat="1" applyFont="1" applyFill="1" applyBorder="1" applyAlignment="1" applyProtection="1">
      <alignment horizontal="center" vertical="center"/>
      <protection locked="0"/>
    </xf>
    <xf numFmtId="2" fontId="12" fillId="4" borderId="10" xfId="0" applyNumberFormat="1" applyFont="1" applyFill="1" applyBorder="1" applyAlignment="1" applyProtection="1">
      <alignment horizontal="center" vertical="center"/>
      <protection locked="0"/>
    </xf>
  </cellXfs>
  <cellStyles count="2">
    <cellStyle name="Įprastas" xfId="0" builtinId="0"/>
    <cellStyle name="Normal 11 3" xfId="1" xr:uid="{CEADD8F6-1964-491F-BD65-38C993C26F5C}"/>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78"/>
  <sheetViews>
    <sheetView tabSelected="1" topLeftCell="A142" zoomScale="96" zoomScaleNormal="96" workbookViewId="0">
      <selection activeCell="F154" sqref="F154"/>
    </sheetView>
  </sheetViews>
  <sheetFormatPr defaultRowHeight="14.4" x14ac:dyDescent="0.3"/>
  <cols>
    <col min="1" max="1" width="10.33203125" style="1" customWidth="1"/>
    <col min="2" max="2" width="110.33203125" style="1" bestFit="1" customWidth="1"/>
    <col min="3" max="3" width="12.33203125" style="1" bestFit="1" customWidth="1"/>
    <col min="4" max="4" width="38.6640625" style="1" customWidth="1"/>
    <col min="5" max="5" width="12.6640625" style="1" customWidth="1"/>
  </cols>
  <sheetData>
    <row r="1" spans="1:6" s="1" customFormat="1" x14ac:dyDescent="0.3">
      <c r="A1" s="79" t="s">
        <v>0</v>
      </c>
      <c r="B1" s="80"/>
      <c r="C1" s="80"/>
      <c r="D1" s="80"/>
      <c r="E1" s="81"/>
    </row>
    <row r="2" spans="1:6" s="1" customFormat="1" x14ac:dyDescent="0.3">
      <c r="A2" s="79" t="s">
        <v>1</v>
      </c>
      <c r="B2" s="80"/>
      <c r="C2" s="80"/>
      <c r="D2" s="80"/>
      <c r="E2" s="81"/>
    </row>
    <row r="3" spans="1:6" s="1" customFormat="1" x14ac:dyDescent="0.3">
      <c r="A3" s="82"/>
      <c r="B3" s="83"/>
      <c r="C3" s="83"/>
      <c r="D3" s="83"/>
      <c r="E3" s="84"/>
    </row>
    <row r="4" spans="1:6" s="1" customFormat="1" x14ac:dyDescent="0.3">
      <c r="A4" s="3"/>
      <c r="B4" s="3"/>
      <c r="C4" s="3"/>
      <c r="D4" s="3"/>
      <c r="E4" s="3"/>
    </row>
    <row r="5" spans="1:6" s="1" customFormat="1" x14ac:dyDescent="0.3">
      <c r="A5" s="85" t="s">
        <v>2</v>
      </c>
      <c r="B5" s="86"/>
      <c r="C5" s="86"/>
      <c r="D5" s="86"/>
      <c r="E5" s="87"/>
    </row>
    <row r="6" spans="1:6" s="1" customFormat="1" x14ac:dyDescent="0.3">
      <c r="A6" s="3"/>
      <c r="B6" s="3"/>
      <c r="C6" s="3"/>
      <c r="D6" s="3"/>
      <c r="E6" s="3"/>
    </row>
    <row r="7" spans="1:6" s="1" customFormat="1" x14ac:dyDescent="0.3">
      <c r="A7" s="4"/>
      <c r="B7" s="5"/>
      <c r="C7" s="4"/>
      <c r="D7" s="4"/>
      <c r="E7" s="4"/>
      <c r="F7" s="6"/>
    </row>
    <row r="8" spans="1:6" s="1" customFormat="1" x14ac:dyDescent="0.3">
      <c r="A8" s="7" t="s">
        <v>3</v>
      </c>
      <c r="B8" s="7" t="s">
        <v>4</v>
      </c>
      <c r="C8" s="7" t="s">
        <v>5</v>
      </c>
      <c r="D8" s="7" t="s">
        <v>6</v>
      </c>
      <c r="E8" s="7" t="s">
        <v>7</v>
      </c>
      <c r="F8" s="6"/>
    </row>
    <row r="9" spans="1:6" s="1" customFormat="1" x14ac:dyDescent="0.3">
      <c r="A9" s="8">
        <v>1</v>
      </c>
      <c r="B9" s="8">
        <v>2</v>
      </c>
      <c r="C9" s="8">
        <v>3</v>
      </c>
      <c r="D9" s="8">
        <v>4</v>
      </c>
      <c r="E9" s="8">
        <v>5</v>
      </c>
      <c r="F9" s="6"/>
    </row>
    <row r="10" spans="1:6" s="1" customFormat="1" x14ac:dyDescent="0.3">
      <c r="A10" s="7" t="s">
        <v>8</v>
      </c>
      <c r="B10" s="9" t="s">
        <v>9</v>
      </c>
      <c r="C10" s="10"/>
      <c r="D10" s="10"/>
      <c r="E10" s="11"/>
      <c r="F10" s="12"/>
    </row>
    <row r="11" spans="1:6" s="1" customFormat="1" x14ac:dyDescent="0.3">
      <c r="A11" s="8" t="s">
        <v>10</v>
      </c>
      <c r="B11" s="13" t="s">
        <v>11</v>
      </c>
      <c r="C11" s="8" t="s">
        <v>12</v>
      </c>
      <c r="D11" s="8" t="s">
        <v>13</v>
      </c>
      <c r="E11" s="14">
        <f>ROUND(E12+E13,2)</f>
        <v>4.24</v>
      </c>
      <c r="F11" s="12"/>
    </row>
    <row r="12" spans="1:6" s="1" customFormat="1" x14ac:dyDescent="0.3">
      <c r="A12" s="8" t="s">
        <v>14</v>
      </c>
      <c r="B12" s="15" t="s">
        <v>15</v>
      </c>
      <c r="C12" s="8" t="s">
        <v>12</v>
      </c>
      <c r="D12" s="8" t="s">
        <v>16</v>
      </c>
      <c r="E12" s="16">
        <v>1.22</v>
      </c>
      <c r="F12" s="12"/>
    </row>
    <row r="13" spans="1:6" s="1" customFormat="1" ht="15.75" customHeight="1" x14ac:dyDescent="0.3">
      <c r="A13" s="88" t="s">
        <v>17</v>
      </c>
      <c r="B13" s="96" t="s">
        <v>18</v>
      </c>
      <c r="C13" s="8" t="s">
        <v>12</v>
      </c>
      <c r="D13" s="8" t="s">
        <v>19</v>
      </c>
      <c r="E13" s="90">
        <f>0.11+((15175.97*11.63*SIS011_F_MedienosKilmesBiokuroKainos)+(192.99*11.63*SIS011_F_DyzelynoKainaTaikomaKainos))/(155048939/100)</f>
        <v>3.0187243777243777</v>
      </c>
      <c r="F13" s="12"/>
    </row>
    <row r="14" spans="1:6" s="1" customFormat="1" ht="16.5" customHeight="1" x14ac:dyDescent="0.3">
      <c r="A14" s="89"/>
      <c r="B14" s="97"/>
      <c r="C14" s="8" t="s">
        <v>20</v>
      </c>
      <c r="D14" s="75" t="s">
        <v>277</v>
      </c>
      <c r="E14" s="91"/>
      <c r="F14" s="12"/>
    </row>
    <row r="15" spans="1:6" s="1" customFormat="1" x14ac:dyDescent="0.3">
      <c r="A15" s="8" t="s">
        <v>21</v>
      </c>
      <c r="B15" s="92" t="s">
        <v>22</v>
      </c>
      <c r="C15" s="93"/>
      <c r="D15" s="93"/>
      <c r="E15" s="94"/>
      <c r="F15" s="12"/>
    </row>
    <row r="16" spans="1:6" s="1" customFormat="1" x14ac:dyDescent="0.3">
      <c r="A16" s="8" t="s">
        <v>23</v>
      </c>
      <c r="B16" s="19" t="s">
        <v>24</v>
      </c>
      <c r="C16" s="8" t="s">
        <v>25</v>
      </c>
      <c r="D16" s="8" t="s">
        <v>26</v>
      </c>
      <c r="E16" s="20">
        <f>SUM(E17+E18+E19+E20)</f>
        <v>0</v>
      </c>
      <c r="F16" s="12"/>
    </row>
    <row r="17" spans="1:6" s="1" customFormat="1" x14ac:dyDescent="0.3">
      <c r="A17" s="8" t="s">
        <v>27</v>
      </c>
      <c r="B17" s="21" t="s">
        <v>28</v>
      </c>
      <c r="C17" s="8" t="s">
        <v>25</v>
      </c>
      <c r="D17" s="22"/>
      <c r="E17" s="23"/>
      <c r="F17" s="24"/>
    </row>
    <row r="18" spans="1:6" s="1" customFormat="1" x14ac:dyDescent="0.3">
      <c r="A18" s="8" t="s">
        <v>29</v>
      </c>
      <c r="B18" s="21" t="s">
        <v>30</v>
      </c>
      <c r="C18" s="8" t="s">
        <v>25</v>
      </c>
      <c r="D18" s="8" t="s">
        <v>26</v>
      </c>
      <c r="E18" s="23"/>
      <c r="F18" s="24"/>
    </row>
    <row r="19" spans="1:6" s="1" customFormat="1" x14ac:dyDescent="0.3">
      <c r="A19" s="8" t="s">
        <v>31</v>
      </c>
      <c r="B19" s="15" t="s">
        <v>32</v>
      </c>
      <c r="C19" s="8" t="s">
        <v>25</v>
      </c>
      <c r="D19" s="8" t="s">
        <v>26</v>
      </c>
      <c r="E19" s="23"/>
      <c r="F19" s="6"/>
    </row>
    <row r="20" spans="1:6" s="1" customFormat="1" x14ac:dyDescent="0.3">
      <c r="A20" s="8" t="s">
        <v>33</v>
      </c>
      <c r="B20" s="15" t="s">
        <v>34</v>
      </c>
      <c r="C20" s="8" t="s">
        <v>25</v>
      </c>
      <c r="D20" s="8" t="s">
        <v>26</v>
      </c>
      <c r="E20" s="23"/>
      <c r="F20" s="6"/>
    </row>
    <row r="21" spans="1:6" s="1" customFormat="1" ht="28.2" x14ac:dyDescent="0.3">
      <c r="A21" s="8" t="s">
        <v>35</v>
      </c>
      <c r="B21" s="25" t="s">
        <v>36</v>
      </c>
      <c r="C21" s="8" t="s">
        <v>25</v>
      </c>
      <c r="D21" s="8" t="s">
        <v>26</v>
      </c>
      <c r="E21" s="20">
        <f>SUM(E22+E23+E24+E25)</f>
        <v>24.41</v>
      </c>
      <c r="F21" s="6"/>
    </row>
    <row r="22" spans="1:6" s="1" customFormat="1" x14ac:dyDescent="0.3">
      <c r="A22" s="8" t="s">
        <v>37</v>
      </c>
      <c r="B22" s="15" t="s">
        <v>28</v>
      </c>
      <c r="C22" s="8" t="s">
        <v>25</v>
      </c>
      <c r="D22" s="22"/>
      <c r="E22" s="16">
        <v>24.37</v>
      </c>
      <c r="F22" s="6"/>
    </row>
    <row r="23" spans="1:6" s="1" customFormat="1" x14ac:dyDescent="0.3">
      <c r="A23" s="8" t="s">
        <v>38</v>
      </c>
      <c r="B23" s="15" t="s">
        <v>30</v>
      </c>
      <c r="C23" s="8" t="s">
        <v>25</v>
      </c>
      <c r="D23" s="8" t="s">
        <v>26</v>
      </c>
      <c r="E23" s="16"/>
      <c r="F23" s="6"/>
    </row>
    <row r="24" spans="1:6" s="1" customFormat="1" x14ac:dyDescent="0.3">
      <c r="A24" s="8" t="s">
        <v>39</v>
      </c>
      <c r="B24" s="15" t="s">
        <v>40</v>
      </c>
      <c r="C24" s="8" t="s">
        <v>25</v>
      </c>
      <c r="D24" s="8" t="s">
        <v>26</v>
      </c>
      <c r="E24" s="16">
        <v>0.04</v>
      </c>
      <c r="F24" s="6"/>
    </row>
    <row r="25" spans="1:6" s="1" customFormat="1" x14ac:dyDescent="0.3">
      <c r="A25" s="8" t="s">
        <v>41</v>
      </c>
      <c r="B25" s="26" t="s">
        <v>42</v>
      </c>
      <c r="C25" s="8" t="s">
        <v>25</v>
      </c>
      <c r="D25" s="22"/>
      <c r="E25" s="16"/>
      <c r="F25" s="6"/>
    </row>
    <row r="26" spans="1:6" s="1" customFormat="1" ht="27.6" x14ac:dyDescent="0.3">
      <c r="A26" s="8" t="s">
        <v>43</v>
      </c>
      <c r="B26" s="19" t="s">
        <v>44</v>
      </c>
      <c r="C26" s="8" t="s">
        <v>25</v>
      </c>
      <c r="D26" s="8" t="s">
        <v>26</v>
      </c>
      <c r="E26" s="20">
        <f>SUM(E27+E28+E29+E30)</f>
        <v>0</v>
      </c>
      <c r="F26" s="6"/>
    </row>
    <row r="27" spans="1:6" s="1" customFormat="1" x14ac:dyDescent="0.3">
      <c r="A27" s="8" t="s">
        <v>45</v>
      </c>
      <c r="B27" s="15" t="s">
        <v>28</v>
      </c>
      <c r="C27" s="8" t="s">
        <v>25</v>
      </c>
      <c r="D27" s="22"/>
      <c r="E27" s="16"/>
      <c r="F27" s="6"/>
    </row>
    <row r="28" spans="1:6" s="1" customFormat="1" x14ac:dyDescent="0.3">
      <c r="A28" s="8" t="s">
        <v>46</v>
      </c>
      <c r="B28" s="15" t="s">
        <v>30</v>
      </c>
      <c r="C28" s="8" t="s">
        <v>25</v>
      </c>
      <c r="D28" s="8" t="s">
        <v>26</v>
      </c>
      <c r="E28" s="16"/>
      <c r="F28" s="6"/>
    </row>
    <row r="29" spans="1:6" s="1" customFormat="1" x14ac:dyDescent="0.3">
      <c r="A29" s="8" t="s">
        <v>47</v>
      </c>
      <c r="B29" s="15" t="s">
        <v>32</v>
      </c>
      <c r="C29" s="8" t="s">
        <v>25</v>
      </c>
      <c r="D29" s="8" t="s">
        <v>26</v>
      </c>
      <c r="E29" s="16"/>
      <c r="F29" s="6"/>
    </row>
    <row r="30" spans="1:6" s="1" customFormat="1" x14ac:dyDescent="0.3">
      <c r="A30" s="8" t="s">
        <v>48</v>
      </c>
      <c r="B30" s="26" t="s">
        <v>42</v>
      </c>
      <c r="C30" s="8" t="s">
        <v>25</v>
      </c>
      <c r="D30" s="22"/>
      <c r="E30" s="16"/>
      <c r="F30" s="6"/>
    </row>
    <row r="31" spans="1:6" s="1" customFormat="1" x14ac:dyDescent="0.3">
      <c r="A31" s="8" t="s">
        <v>49</v>
      </c>
      <c r="B31" s="19" t="s">
        <v>50</v>
      </c>
      <c r="C31" s="8" t="s">
        <v>25</v>
      </c>
      <c r="D31" s="8" t="s">
        <v>26</v>
      </c>
      <c r="E31" s="20">
        <f>SUM(E32+E33+E34)</f>
        <v>0</v>
      </c>
      <c r="F31" s="6"/>
    </row>
    <row r="32" spans="1:6" s="1" customFormat="1" x14ac:dyDescent="0.3">
      <c r="A32" s="8" t="s">
        <v>51</v>
      </c>
      <c r="B32" s="15" t="s">
        <v>28</v>
      </c>
      <c r="C32" s="8" t="s">
        <v>25</v>
      </c>
      <c r="D32" s="22"/>
      <c r="E32" s="16"/>
      <c r="F32" s="6"/>
    </row>
    <row r="33" spans="1:6" s="1" customFormat="1" x14ac:dyDescent="0.3">
      <c r="A33" s="8" t="s">
        <v>52</v>
      </c>
      <c r="B33" s="15" t="s">
        <v>30</v>
      </c>
      <c r="C33" s="8" t="s">
        <v>25</v>
      </c>
      <c r="D33" s="8" t="s">
        <v>26</v>
      </c>
      <c r="E33" s="16"/>
      <c r="F33" s="6"/>
    </row>
    <row r="34" spans="1:6" s="1" customFormat="1" x14ac:dyDescent="0.3">
      <c r="A34" s="8" t="s">
        <v>53</v>
      </c>
      <c r="B34" s="26" t="s">
        <v>42</v>
      </c>
      <c r="C34" s="8" t="s">
        <v>25</v>
      </c>
      <c r="D34" s="22"/>
      <c r="E34" s="18"/>
      <c r="F34" s="6"/>
    </row>
    <row r="35" spans="1:6" s="1" customFormat="1" x14ac:dyDescent="0.3">
      <c r="A35" s="8" t="s">
        <v>54</v>
      </c>
      <c r="B35" s="19" t="s">
        <v>55</v>
      </c>
      <c r="C35" s="8" t="s">
        <v>25</v>
      </c>
      <c r="D35" s="8" t="s">
        <v>26</v>
      </c>
      <c r="E35" s="27">
        <f>E36+E37+E38+E39</f>
        <v>0</v>
      </c>
      <c r="F35" s="6"/>
    </row>
    <row r="36" spans="1:6" s="1" customFormat="1" x14ac:dyDescent="0.3">
      <c r="A36" s="8" t="s">
        <v>56</v>
      </c>
      <c r="B36" s="15" t="s">
        <v>28</v>
      </c>
      <c r="C36" s="8" t="s">
        <v>25</v>
      </c>
      <c r="D36" s="22"/>
      <c r="E36" s="16"/>
      <c r="F36" s="6"/>
    </row>
    <row r="37" spans="1:6" s="1" customFormat="1" x14ac:dyDescent="0.3">
      <c r="A37" s="8" t="s">
        <v>57</v>
      </c>
      <c r="B37" s="15" t="s">
        <v>30</v>
      </c>
      <c r="C37" s="8" t="s">
        <v>25</v>
      </c>
      <c r="D37" s="8" t="s">
        <v>26</v>
      </c>
      <c r="E37" s="16"/>
      <c r="F37" s="6"/>
    </row>
    <row r="38" spans="1:6" s="1" customFormat="1" x14ac:dyDescent="0.3">
      <c r="A38" s="8" t="s">
        <v>58</v>
      </c>
      <c r="B38" s="15" t="s">
        <v>40</v>
      </c>
      <c r="C38" s="8" t="s">
        <v>25</v>
      </c>
      <c r="D38" s="8" t="s">
        <v>26</v>
      </c>
      <c r="E38" s="16"/>
      <c r="F38" s="6"/>
    </row>
    <row r="39" spans="1:6" s="1" customFormat="1" x14ac:dyDescent="0.3">
      <c r="A39" s="8" t="s">
        <v>59</v>
      </c>
      <c r="B39" s="26" t="s">
        <v>42</v>
      </c>
      <c r="C39" s="8" t="s">
        <v>25</v>
      </c>
      <c r="D39" s="17"/>
      <c r="E39" s="16"/>
      <c r="F39" s="6"/>
    </row>
    <row r="40" spans="1:6" s="1" customFormat="1" x14ac:dyDescent="0.3">
      <c r="A40" s="8" t="s">
        <v>60</v>
      </c>
      <c r="B40" s="19" t="s">
        <v>61</v>
      </c>
      <c r="C40" s="8" t="s">
        <v>25</v>
      </c>
      <c r="D40" s="8" t="s">
        <v>26</v>
      </c>
      <c r="E40" s="27">
        <f>E41+E42+E43+E44</f>
        <v>89.85</v>
      </c>
      <c r="F40" s="6"/>
    </row>
    <row r="41" spans="1:6" s="1" customFormat="1" x14ac:dyDescent="0.3">
      <c r="A41" s="8" t="s">
        <v>62</v>
      </c>
      <c r="B41" s="15" t="s">
        <v>28</v>
      </c>
      <c r="C41" s="8" t="s">
        <v>25</v>
      </c>
      <c r="D41" s="22"/>
      <c r="E41" s="16">
        <v>89.85</v>
      </c>
      <c r="F41" s="6"/>
    </row>
    <row r="42" spans="1:6" s="1" customFormat="1" x14ac:dyDescent="0.3">
      <c r="A42" s="8" t="s">
        <v>63</v>
      </c>
      <c r="B42" s="15" t="s">
        <v>30</v>
      </c>
      <c r="C42" s="8" t="s">
        <v>25</v>
      </c>
      <c r="D42" s="8" t="s">
        <v>26</v>
      </c>
      <c r="E42" s="16"/>
      <c r="F42" s="6"/>
    </row>
    <row r="43" spans="1:6" s="1" customFormat="1" x14ac:dyDescent="0.3">
      <c r="A43" s="8" t="s">
        <v>64</v>
      </c>
      <c r="B43" s="15" t="s">
        <v>32</v>
      </c>
      <c r="C43" s="8" t="s">
        <v>25</v>
      </c>
      <c r="D43" s="8" t="s">
        <v>26</v>
      </c>
      <c r="E43" s="16"/>
      <c r="F43" s="6"/>
    </row>
    <row r="44" spans="1:6" s="1" customFormat="1" x14ac:dyDescent="0.3">
      <c r="A44" s="8" t="s">
        <v>65</v>
      </c>
      <c r="B44" s="26" t="s">
        <v>42</v>
      </c>
      <c r="C44" s="8" t="s">
        <v>25</v>
      </c>
      <c r="D44" s="17"/>
      <c r="E44" s="16"/>
      <c r="F44" s="6"/>
    </row>
    <row r="45" spans="1:6" s="1" customFormat="1" x14ac:dyDescent="0.3">
      <c r="A45" s="8" t="s">
        <v>66</v>
      </c>
      <c r="B45" s="26" t="s">
        <v>67</v>
      </c>
      <c r="C45" s="8" t="s">
        <v>25</v>
      </c>
      <c r="D45" s="8" t="s">
        <v>26</v>
      </c>
      <c r="E45" s="27">
        <f>E46+E47+E48+E49</f>
        <v>0</v>
      </c>
      <c r="F45" s="6"/>
    </row>
    <row r="46" spans="1:6" s="1" customFormat="1" x14ac:dyDescent="0.3">
      <c r="A46" s="8" t="s">
        <v>68</v>
      </c>
      <c r="B46" s="15" t="s">
        <v>28</v>
      </c>
      <c r="C46" s="8" t="s">
        <v>25</v>
      </c>
      <c r="D46" s="22"/>
      <c r="E46" s="16"/>
      <c r="F46" s="6"/>
    </row>
    <row r="47" spans="1:6" s="1" customFormat="1" x14ac:dyDescent="0.3">
      <c r="A47" s="8" t="s">
        <v>69</v>
      </c>
      <c r="B47" s="15" t="s">
        <v>30</v>
      </c>
      <c r="C47" s="8" t="s">
        <v>25</v>
      </c>
      <c r="D47" s="8" t="s">
        <v>26</v>
      </c>
      <c r="E47" s="16"/>
      <c r="F47" s="6"/>
    </row>
    <row r="48" spans="1:6" s="1" customFormat="1" x14ac:dyDescent="0.3">
      <c r="A48" s="8" t="s">
        <v>70</v>
      </c>
      <c r="B48" s="15" t="s">
        <v>32</v>
      </c>
      <c r="C48" s="8" t="s">
        <v>25</v>
      </c>
      <c r="D48" s="8" t="s">
        <v>26</v>
      </c>
      <c r="E48" s="16"/>
      <c r="F48" s="6"/>
    </row>
    <row r="49" spans="1:6" s="1" customFormat="1" x14ac:dyDescent="0.3">
      <c r="A49" s="8" t="s">
        <v>71</v>
      </c>
      <c r="B49" s="26" t="s">
        <v>42</v>
      </c>
      <c r="C49" s="8" t="s">
        <v>25</v>
      </c>
      <c r="D49" s="17"/>
      <c r="E49" s="16"/>
      <c r="F49" s="6"/>
    </row>
    <row r="50" spans="1:6" s="1" customFormat="1" x14ac:dyDescent="0.3">
      <c r="A50" s="8" t="s">
        <v>72</v>
      </c>
      <c r="B50" s="26" t="s">
        <v>73</v>
      </c>
      <c r="C50" s="8" t="s">
        <v>25</v>
      </c>
      <c r="D50" s="8" t="s">
        <v>26</v>
      </c>
      <c r="E50" s="27">
        <f>E51+E52+E53+E54</f>
        <v>0</v>
      </c>
      <c r="F50" s="6"/>
    </row>
    <row r="51" spans="1:6" s="1" customFormat="1" x14ac:dyDescent="0.3">
      <c r="A51" s="8" t="s">
        <v>74</v>
      </c>
      <c r="B51" s="15" t="s">
        <v>28</v>
      </c>
      <c r="C51" s="8" t="s">
        <v>25</v>
      </c>
      <c r="D51" s="22"/>
      <c r="E51" s="16"/>
      <c r="F51" s="6"/>
    </row>
    <row r="52" spans="1:6" s="1" customFormat="1" x14ac:dyDescent="0.3">
      <c r="A52" s="8" t="s">
        <v>75</v>
      </c>
      <c r="B52" s="15" t="s">
        <v>30</v>
      </c>
      <c r="C52" s="8" t="s">
        <v>25</v>
      </c>
      <c r="D52" s="8" t="s">
        <v>26</v>
      </c>
      <c r="E52" s="16"/>
      <c r="F52" s="6"/>
    </row>
    <row r="53" spans="1:6" s="1" customFormat="1" x14ac:dyDescent="0.3">
      <c r="A53" s="8" t="s">
        <v>76</v>
      </c>
      <c r="B53" s="15" t="s">
        <v>32</v>
      </c>
      <c r="C53" s="8" t="s">
        <v>25</v>
      </c>
      <c r="D53" s="8" t="s">
        <v>26</v>
      </c>
      <c r="E53" s="16"/>
      <c r="F53" s="6"/>
    </row>
    <row r="54" spans="1:6" s="1" customFormat="1" x14ac:dyDescent="0.3">
      <c r="A54" s="8" t="s">
        <v>77</v>
      </c>
      <c r="B54" s="26" t="s">
        <v>42</v>
      </c>
      <c r="C54" s="8" t="s">
        <v>25</v>
      </c>
      <c r="D54" s="17"/>
      <c r="E54" s="16"/>
      <c r="F54" s="6"/>
    </row>
    <row r="55" spans="1:6" s="1" customFormat="1" x14ac:dyDescent="0.3">
      <c r="A55" s="8" t="s">
        <v>78</v>
      </c>
      <c r="B55" s="26" t="s">
        <v>79</v>
      </c>
      <c r="C55" s="8" t="s">
        <v>25</v>
      </c>
      <c r="D55" s="8" t="s">
        <v>26</v>
      </c>
      <c r="E55" s="27">
        <f>E56+E57+E58+E59</f>
        <v>0</v>
      </c>
      <c r="F55" s="6"/>
    </row>
    <row r="56" spans="1:6" s="1" customFormat="1" x14ac:dyDescent="0.3">
      <c r="A56" s="8" t="s">
        <v>80</v>
      </c>
      <c r="B56" s="15" t="s">
        <v>28</v>
      </c>
      <c r="C56" s="8" t="s">
        <v>25</v>
      </c>
      <c r="D56" s="22"/>
      <c r="E56" s="16"/>
      <c r="F56" s="6"/>
    </row>
    <row r="57" spans="1:6" s="1" customFormat="1" x14ac:dyDescent="0.3">
      <c r="A57" s="8" t="s">
        <v>81</v>
      </c>
      <c r="B57" s="15" t="s">
        <v>30</v>
      </c>
      <c r="C57" s="8" t="s">
        <v>25</v>
      </c>
      <c r="D57" s="8" t="s">
        <v>26</v>
      </c>
      <c r="E57" s="16"/>
      <c r="F57" s="6"/>
    </row>
    <row r="58" spans="1:6" s="1" customFormat="1" x14ac:dyDescent="0.3">
      <c r="A58" s="8" t="s">
        <v>82</v>
      </c>
      <c r="B58" s="15" t="s">
        <v>32</v>
      </c>
      <c r="C58" s="8" t="s">
        <v>25</v>
      </c>
      <c r="D58" s="8" t="s">
        <v>26</v>
      </c>
      <c r="E58" s="16"/>
      <c r="F58" s="6"/>
    </row>
    <row r="59" spans="1:6" s="1" customFormat="1" x14ac:dyDescent="0.3">
      <c r="A59" s="8" t="s">
        <v>83</v>
      </c>
      <c r="B59" s="26" t="s">
        <v>42</v>
      </c>
      <c r="C59" s="8" t="s">
        <v>25</v>
      </c>
      <c r="D59" s="17"/>
      <c r="E59" s="16"/>
      <c r="F59" s="6"/>
    </row>
    <row r="60" spans="1:6" s="1" customFormat="1" x14ac:dyDescent="0.3">
      <c r="A60" s="8" t="s">
        <v>84</v>
      </c>
      <c r="B60" s="28" t="s">
        <v>85</v>
      </c>
      <c r="C60" s="8" t="s">
        <v>25</v>
      </c>
      <c r="D60" s="8" t="s">
        <v>26</v>
      </c>
      <c r="E60" s="27">
        <f>E61+E62+E63+E64</f>
        <v>0</v>
      </c>
      <c r="F60" s="6"/>
    </row>
    <row r="61" spans="1:6" s="1" customFormat="1" x14ac:dyDescent="0.3">
      <c r="A61" s="8" t="s">
        <v>86</v>
      </c>
      <c r="B61" s="15" t="s">
        <v>28</v>
      </c>
      <c r="C61" s="8" t="s">
        <v>25</v>
      </c>
      <c r="D61" s="22"/>
      <c r="E61" s="16"/>
      <c r="F61" s="6"/>
    </row>
    <row r="62" spans="1:6" s="1" customFormat="1" x14ac:dyDescent="0.3">
      <c r="A62" s="8" t="s">
        <v>87</v>
      </c>
      <c r="B62" s="15" t="s">
        <v>30</v>
      </c>
      <c r="C62" s="8" t="s">
        <v>25</v>
      </c>
      <c r="D62" s="8" t="s">
        <v>26</v>
      </c>
      <c r="E62" s="16"/>
      <c r="F62" s="6"/>
    </row>
    <row r="63" spans="1:6" s="1" customFormat="1" x14ac:dyDescent="0.3">
      <c r="A63" s="8" t="s">
        <v>88</v>
      </c>
      <c r="B63" s="15" t="s">
        <v>32</v>
      </c>
      <c r="C63" s="8" t="s">
        <v>25</v>
      </c>
      <c r="D63" s="8" t="s">
        <v>26</v>
      </c>
      <c r="E63" s="16"/>
      <c r="F63" s="6"/>
    </row>
    <row r="64" spans="1:6" s="1" customFormat="1" x14ac:dyDescent="0.3">
      <c r="A64" s="8" t="s">
        <v>89</v>
      </c>
      <c r="B64" s="26" t="s">
        <v>42</v>
      </c>
      <c r="C64" s="8" t="s">
        <v>25</v>
      </c>
      <c r="D64" s="17"/>
      <c r="E64" s="16"/>
      <c r="F64" s="6"/>
    </row>
    <row r="65" spans="1:6" s="1" customFormat="1" x14ac:dyDescent="0.3">
      <c r="A65" s="8" t="s">
        <v>90</v>
      </c>
      <c r="B65" s="26" t="s">
        <v>91</v>
      </c>
      <c r="C65" s="8" t="s">
        <v>25</v>
      </c>
      <c r="D65" s="8" t="s">
        <v>26</v>
      </c>
      <c r="E65" s="27">
        <f>E66+E67+E68+E69</f>
        <v>0</v>
      </c>
      <c r="F65" s="6"/>
    </row>
    <row r="66" spans="1:6" s="1" customFormat="1" x14ac:dyDescent="0.3">
      <c r="A66" s="8" t="s">
        <v>92</v>
      </c>
      <c r="B66" s="15" t="s">
        <v>28</v>
      </c>
      <c r="C66" s="8" t="s">
        <v>25</v>
      </c>
      <c r="D66" s="22"/>
      <c r="E66" s="16"/>
      <c r="F66" s="6"/>
    </row>
    <row r="67" spans="1:6" s="1" customFormat="1" x14ac:dyDescent="0.3">
      <c r="A67" s="8" t="s">
        <v>93</v>
      </c>
      <c r="B67" s="15" t="s">
        <v>30</v>
      </c>
      <c r="C67" s="8" t="s">
        <v>25</v>
      </c>
      <c r="D67" s="8" t="s">
        <v>26</v>
      </c>
      <c r="E67" s="16"/>
      <c r="F67" s="6"/>
    </row>
    <row r="68" spans="1:6" s="1" customFormat="1" x14ac:dyDescent="0.3">
      <c r="A68" s="8" t="s">
        <v>94</v>
      </c>
      <c r="B68" s="15" t="s">
        <v>32</v>
      </c>
      <c r="C68" s="8" t="s">
        <v>25</v>
      </c>
      <c r="D68" s="8" t="s">
        <v>26</v>
      </c>
      <c r="E68" s="16"/>
      <c r="F68" s="6"/>
    </row>
    <row r="69" spans="1:6" s="1" customFormat="1" x14ac:dyDescent="0.3">
      <c r="A69" s="8" t="s">
        <v>95</v>
      </c>
      <c r="B69" s="26" t="s">
        <v>42</v>
      </c>
      <c r="C69" s="8" t="s">
        <v>25</v>
      </c>
      <c r="D69" s="17"/>
      <c r="E69" s="16"/>
      <c r="F69" s="6"/>
    </row>
    <row r="70" spans="1:6" s="1" customFormat="1" x14ac:dyDescent="0.3">
      <c r="A70" s="8" t="s">
        <v>96</v>
      </c>
      <c r="B70" s="19" t="s">
        <v>97</v>
      </c>
      <c r="C70" s="8" t="s">
        <v>12</v>
      </c>
      <c r="D70" s="8" t="s">
        <v>26</v>
      </c>
      <c r="E70" s="29" t="e">
        <f>ROUND((E72*E73+E75*E76+E78*E79+E81*E82+E84*E85+E87*E88+E90*E91+E93*E94+E96*E97+E99*E100+E102*E103+E105*E106+E108*E109)/(E73+E76+E79+E82+E85+E88+E91+E94+E97+E100+E103+E106+E109),2)</f>
        <v>#DIV/0!</v>
      </c>
      <c r="F70" s="30"/>
    </row>
    <row r="71" spans="1:6" s="1" customFormat="1" x14ac:dyDescent="0.3">
      <c r="A71" s="8" t="s">
        <v>98</v>
      </c>
      <c r="B71" s="31" t="s">
        <v>99</v>
      </c>
      <c r="C71" s="8" t="s">
        <v>100</v>
      </c>
      <c r="D71" s="8" t="s">
        <v>26</v>
      </c>
      <c r="E71" s="8" t="s">
        <v>100</v>
      </c>
      <c r="F71" s="6"/>
    </row>
    <row r="72" spans="1:6" s="1" customFormat="1" x14ac:dyDescent="0.3">
      <c r="A72" s="8" t="s">
        <v>101</v>
      </c>
      <c r="B72" s="15" t="s">
        <v>102</v>
      </c>
      <c r="C72" s="8" t="s">
        <v>12</v>
      </c>
      <c r="D72" s="8" t="s">
        <v>26</v>
      </c>
      <c r="E72" s="16"/>
      <c r="F72" s="6"/>
    </row>
    <row r="73" spans="1:6" s="1" customFormat="1" x14ac:dyDescent="0.3">
      <c r="A73" s="8" t="s">
        <v>103</v>
      </c>
      <c r="B73" s="32" t="s">
        <v>104</v>
      </c>
      <c r="C73" s="33" t="s">
        <v>105</v>
      </c>
      <c r="D73" s="33" t="s">
        <v>26</v>
      </c>
      <c r="E73" s="23"/>
      <c r="F73" s="6"/>
    </row>
    <row r="74" spans="1:6" s="1" customFormat="1" x14ac:dyDescent="0.3">
      <c r="A74" s="8" t="s">
        <v>106</v>
      </c>
      <c r="B74" s="31" t="s">
        <v>99</v>
      </c>
      <c r="C74" s="34" t="s">
        <v>100</v>
      </c>
      <c r="D74" s="34" t="s">
        <v>26</v>
      </c>
      <c r="E74" s="34" t="s">
        <v>26</v>
      </c>
      <c r="F74" s="6"/>
    </row>
    <row r="75" spans="1:6" s="1" customFormat="1" x14ac:dyDescent="0.3">
      <c r="A75" s="8" t="s">
        <v>107</v>
      </c>
      <c r="B75" s="35" t="s">
        <v>102</v>
      </c>
      <c r="C75" s="34" t="s">
        <v>12</v>
      </c>
      <c r="D75" s="34" t="s">
        <v>26</v>
      </c>
      <c r="E75" s="16"/>
      <c r="F75" s="6"/>
    </row>
    <row r="76" spans="1:6" s="1" customFormat="1" x14ac:dyDescent="0.3">
      <c r="A76" s="36" t="s">
        <v>108</v>
      </c>
      <c r="B76" s="32" t="s">
        <v>104</v>
      </c>
      <c r="C76" s="33" t="s">
        <v>105</v>
      </c>
      <c r="D76" s="33" t="s">
        <v>26</v>
      </c>
      <c r="E76" s="23"/>
      <c r="F76" s="6"/>
    </row>
    <row r="77" spans="1:6" s="1" customFormat="1" x14ac:dyDescent="0.3">
      <c r="A77" s="8" t="s">
        <v>109</v>
      </c>
      <c r="B77" s="31" t="s">
        <v>99</v>
      </c>
      <c r="C77" s="34" t="s">
        <v>100</v>
      </c>
      <c r="D77" s="34" t="s">
        <v>26</v>
      </c>
      <c r="E77" s="34" t="s">
        <v>26</v>
      </c>
      <c r="F77" s="6"/>
    </row>
    <row r="78" spans="1:6" s="1" customFormat="1" x14ac:dyDescent="0.3">
      <c r="A78" s="8" t="s">
        <v>110</v>
      </c>
      <c r="B78" s="35" t="s">
        <v>102</v>
      </c>
      <c r="C78" s="34" t="s">
        <v>12</v>
      </c>
      <c r="D78" s="34" t="s">
        <v>26</v>
      </c>
      <c r="E78" s="16"/>
      <c r="F78" s="6"/>
    </row>
    <row r="79" spans="1:6" s="1" customFormat="1" x14ac:dyDescent="0.3">
      <c r="A79" s="36" t="s">
        <v>111</v>
      </c>
      <c r="B79" s="32" t="s">
        <v>104</v>
      </c>
      <c r="C79" s="33" t="s">
        <v>105</v>
      </c>
      <c r="D79" s="33" t="s">
        <v>26</v>
      </c>
      <c r="E79" s="23"/>
      <c r="F79" s="6"/>
    </row>
    <row r="80" spans="1:6" s="1" customFormat="1" x14ac:dyDescent="0.3">
      <c r="A80" s="8" t="s">
        <v>112</v>
      </c>
      <c r="B80" s="31" t="s">
        <v>99</v>
      </c>
      <c r="C80" s="34" t="s">
        <v>100</v>
      </c>
      <c r="D80" s="34" t="s">
        <v>26</v>
      </c>
      <c r="E80" s="34" t="s">
        <v>26</v>
      </c>
      <c r="F80" s="6"/>
    </row>
    <row r="81" spans="1:6" s="1" customFormat="1" x14ac:dyDescent="0.3">
      <c r="A81" s="8" t="s">
        <v>113</v>
      </c>
      <c r="B81" s="35" t="s">
        <v>102</v>
      </c>
      <c r="C81" s="34" t="s">
        <v>12</v>
      </c>
      <c r="D81" s="34" t="s">
        <v>26</v>
      </c>
      <c r="E81" s="16"/>
      <c r="F81" s="6"/>
    </row>
    <row r="82" spans="1:6" s="1" customFormat="1" x14ac:dyDescent="0.3">
      <c r="A82" s="36" t="s">
        <v>114</v>
      </c>
      <c r="B82" s="32" t="s">
        <v>104</v>
      </c>
      <c r="C82" s="33" t="s">
        <v>105</v>
      </c>
      <c r="D82" s="33" t="s">
        <v>26</v>
      </c>
      <c r="E82" s="23"/>
      <c r="F82" s="6"/>
    </row>
    <row r="83" spans="1:6" s="1" customFormat="1" x14ac:dyDescent="0.3">
      <c r="A83" s="8" t="s">
        <v>115</v>
      </c>
      <c r="B83" s="31" t="s">
        <v>99</v>
      </c>
      <c r="C83" s="34" t="s">
        <v>100</v>
      </c>
      <c r="D83" s="34" t="s">
        <v>26</v>
      </c>
      <c r="E83" s="34" t="s">
        <v>26</v>
      </c>
      <c r="F83" s="6"/>
    </row>
    <row r="84" spans="1:6" s="1" customFormat="1" x14ac:dyDescent="0.3">
      <c r="A84" s="8" t="s">
        <v>116</v>
      </c>
      <c r="B84" s="35" t="s">
        <v>102</v>
      </c>
      <c r="C84" s="34" t="s">
        <v>12</v>
      </c>
      <c r="D84" s="34" t="s">
        <v>26</v>
      </c>
      <c r="E84" s="16"/>
      <c r="F84" s="6"/>
    </row>
    <row r="85" spans="1:6" s="1" customFormat="1" x14ac:dyDescent="0.3">
      <c r="A85" s="8" t="s">
        <v>117</v>
      </c>
      <c r="B85" s="32" t="s">
        <v>104</v>
      </c>
      <c r="C85" s="33" t="s">
        <v>105</v>
      </c>
      <c r="D85" s="33" t="s">
        <v>26</v>
      </c>
      <c r="E85" s="23"/>
      <c r="F85" s="6"/>
    </row>
    <row r="86" spans="1:6" s="1" customFormat="1" x14ac:dyDescent="0.3">
      <c r="A86" s="8" t="s">
        <v>118</v>
      </c>
      <c r="B86" s="31" t="s">
        <v>99</v>
      </c>
      <c r="C86" s="34" t="s">
        <v>100</v>
      </c>
      <c r="D86" s="34" t="s">
        <v>26</v>
      </c>
      <c r="E86" s="34" t="s">
        <v>26</v>
      </c>
      <c r="F86" s="6"/>
    </row>
    <row r="87" spans="1:6" s="1" customFormat="1" x14ac:dyDescent="0.3">
      <c r="A87" s="8" t="s">
        <v>119</v>
      </c>
      <c r="B87" s="35" t="s">
        <v>102</v>
      </c>
      <c r="C87" s="34" t="s">
        <v>12</v>
      </c>
      <c r="D87" s="34" t="s">
        <v>26</v>
      </c>
      <c r="E87" s="16"/>
      <c r="F87" s="6"/>
    </row>
    <row r="88" spans="1:6" s="1" customFormat="1" x14ac:dyDescent="0.3">
      <c r="A88" s="36" t="s">
        <v>120</v>
      </c>
      <c r="B88" s="32" t="s">
        <v>104</v>
      </c>
      <c r="C88" s="33" t="s">
        <v>105</v>
      </c>
      <c r="D88" s="33" t="s">
        <v>26</v>
      </c>
      <c r="E88" s="23"/>
      <c r="F88" s="6"/>
    </row>
    <row r="89" spans="1:6" s="1" customFormat="1" x14ac:dyDescent="0.3">
      <c r="A89" s="8" t="s">
        <v>121</v>
      </c>
      <c r="B89" s="31" t="s">
        <v>99</v>
      </c>
      <c r="C89" s="34" t="s">
        <v>100</v>
      </c>
      <c r="D89" s="34" t="s">
        <v>26</v>
      </c>
      <c r="E89" s="34" t="s">
        <v>26</v>
      </c>
      <c r="F89" s="6"/>
    </row>
    <row r="90" spans="1:6" s="1" customFormat="1" x14ac:dyDescent="0.3">
      <c r="A90" s="8" t="s">
        <v>122</v>
      </c>
      <c r="B90" s="35" t="s">
        <v>102</v>
      </c>
      <c r="C90" s="34" t="s">
        <v>12</v>
      </c>
      <c r="D90" s="34" t="s">
        <v>26</v>
      </c>
      <c r="E90" s="16"/>
      <c r="F90" s="6"/>
    </row>
    <row r="91" spans="1:6" s="1" customFormat="1" x14ac:dyDescent="0.3">
      <c r="A91" s="36" t="s">
        <v>123</v>
      </c>
      <c r="B91" s="32" t="s">
        <v>104</v>
      </c>
      <c r="C91" s="33" t="s">
        <v>105</v>
      </c>
      <c r="D91" s="33" t="s">
        <v>26</v>
      </c>
      <c r="E91" s="23"/>
      <c r="F91" s="6"/>
    </row>
    <row r="92" spans="1:6" s="1" customFormat="1" x14ac:dyDescent="0.3">
      <c r="A92" s="8" t="s">
        <v>124</v>
      </c>
      <c r="B92" s="31" t="s">
        <v>99</v>
      </c>
      <c r="C92" s="34" t="s">
        <v>100</v>
      </c>
      <c r="D92" s="34" t="s">
        <v>26</v>
      </c>
      <c r="E92" s="34" t="s">
        <v>26</v>
      </c>
      <c r="F92" s="6"/>
    </row>
    <row r="93" spans="1:6" s="1" customFormat="1" x14ac:dyDescent="0.3">
      <c r="A93" s="8" t="s">
        <v>125</v>
      </c>
      <c r="B93" s="35" t="s">
        <v>102</v>
      </c>
      <c r="C93" s="34" t="s">
        <v>12</v>
      </c>
      <c r="D93" s="34" t="s">
        <v>26</v>
      </c>
      <c r="E93" s="16"/>
      <c r="F93" s="6"/>
    </row>
    <row r="94" spans="1:6" s="1" customFormat="1" x14ac:dyDescent="0.3">
      <c r="A94" s="8" t="s">
        <v>126</v>
      </c>
      <c r="B94" s="32" t="s">
        <v>104</v>
      </c>
      <c r="C94" s="33" t="s">
        <v>105</v>
      </c>
      <c r="D94" s="33" t="s">
        <v>26</v>
      </c>
      <c r="E94" s="23"/>
      <c r="F94" s="6"/>
    </row>
    <row r="95" spans="1:6" s="1" customFormat="1" x14ac:dyDescent="0.3">
      <c r="A95" s="8" t="s">
        <v>127</v>
      </c>
      <c r="B95" s="31" t="s">
        <v>99</v>
      </c>
      <c r="C95" s="34" t="s">
        <v>100</v>
      </c>
      <c r="D95" s="34" t="s">
        <v>26</v>
      </c>
      <c r="E95" s="34" t="s">
        <v>26</v>
      </c>
      <c r="F95" s="6"/>
    </row>
    <row r="96" spans="1:6" s="1" customFormat="1" x14ac:dyDescent="0.3">
      <c r="A96" s="8" t="s">
        <v>128</v>
      </c>
      <c r="B96" s="35" t="s">
        <v>102</v>
      </c>
      <c r="C96" s="34" t="s">
        <v>12</v>
      </c>
      <c r="D96" s="34" t="s">
        <v>26</v>
      </c>
      <c r="E96" s="16"/>
      <c r="F96" s="6"/>
    </row>
    <row r="97" spans="1:6" s="1" customFormat="1" x14ac:dyDescent="0.3">
      <c r="A97" s="36" t="s">
        <v>129</v>
      </c>
      <c r="B97" s="32" t="s">
        <v>104</v>
      </c>
      <c r="C97" s="33" t="s">
        <v>105</v>
      </c>
      <c r="D97" s="33" t="s">
        <v>26</v>
      </c>
      <c r="E97" s="23"/>
      <c r="F97" s="6"/>
    </row>
    <row r="98" spans="1:6" s="1" customFormat="1" x14ac:dyDescent="0.3">
      <c r="A98" s="8" t="s">
        <v>130</v>
      </c>
      <c r="B98" s="31" t="s">
        <v>99</v>
      </c>
      <c r="C98" s="34" t="s">
        <v>100</v>
      </c>
      <c r="D98" s="34" t="s">
        <v>26</v>
      </c>
      <c r="E98" s="34" t="s">
        <v>26</v>
      </c>
      <c r="F98" s="6"/>
    </row>
    <row r="99" spans="1:6" s="1" customFormat="1" x14ac:dyDescent="0.3">
      <c r="A99" s="8" t="s">
        <v>131</v>
      </c>
      <c r="B99" s="35" t="s">
        <v>102</v>
      </c>
      <c r="C99" s="34" t="s">
        <v>12</v>
      </c>
      <c r="D99" s="34" t="s">
        <v>26</v>
      </c>
      <c r="E99" s="16"/>
      <c r="F99" s="6"/>
    </row>
    <row r="100" spans="1:6" s="1" customFormat="1" x14ac:dyDescent="0.3">
      <c r="A100" s="36" t="s">
        <v>132</v>
      </c>
      <c r="B100" s="32" t="s">
        <v>104</v>
      </c>
      <c r="C100" s="33" t="s">
        <v>105</v>
      </c>
      <c r="D100" s="33" t="s">
        <v>26</v>
      </c>
      <c r="E100" s="23"/>
      <c r="F100" s="6"/>
    </row>
    <row r="101" spans="1:6" s="1" customFormat="1" x14ac:dyDescent="0.3">
      <c r="A101" s="8" t="s">
        <v>133</v>
      </c>
      <c r="B101" s="31" t="s">
        <v>99</v>
      </c>
      <c r="C101" s="34" t="s">
        <v>100</v>
      </c>
      <c r="D101" s="34" t="s">
        <v>26</v>
      </c>
      <c r="E101" s="34" t="s">
        <v>26</v>
      </c>
      <c r="F101" s="6"/>
    </row>
    <row r="102" spans="1:6" s="1" customFormat="1" x14ac:dyDescent="0.3">
      <c r="A102" s="8" t="s">
        <v>134</v>
      </c>
      <c r="B102" s="35" t="s">
        <v>102</v>
      </c>
      <c r="C102" s="34" t="s">
        <v>12</v>
      </c>
      <c r="D102" s="34" t="s">
        <v>26</v>
      </c>
      <c r="E102" s="16"/>
      <c r="F102" s="6"/>
    </row>
    <row r="103" spans="1:6" s="1" customFormat="1" x14ac:dyDescent="0.3">
      <c r="A103" s="8" t="s">
        <v>135</v>
      </c>
      <c r="B103" s="32" t="s">
        <v>104</v>
      </c>
      <c r="C103" s="33" t="s">
        <v>105</v>
      </c>
      <c r="D103" s="33" t="s">
        <v>26</v>
      </c>
      <c r="E103" s="23"/>
      <c r="F103" s="6"/>
    </row>
    <row r="104" spans="1:6" s="1" customFormat="1" x14ac:dyDescent="0.3">
      <c r="A104" s="8" t="s">
        <v>136</v>
      </c>
      <c r="B104" s="31" t="s">
        <v>99</v>
      </c>
      <c r="C104" s="34" t="s">
        <v>100</v>
      </c>
      <c r="D104" s="34" t="s">
        <v>26</v>
      </c>
      <c r="E104" s="34" t="s">
        <v>26</v>
      </c>
      <c r="F104" s="6"/>
    </row>
    <row r="105" spans="1:6" s="1" customFormat="1" x14ac:dyDescent="0.3">
      <c r="A105" s="8" t="s">
        <v>137</v>
      </c>
      <c r="B105" s="35" t="s">
        <v>102</v>
      </c>
      <c r="C105" s="34" t="s">
        <v>12</v>
      </c>
      <c r="D105" s="34" t="s">
        <v>26</v>
      </c>
      <c r="E105" s="16"/>
      <c r="F105" s="6"/>
    </row>
    <row r="106" spans="1:6" s="1" customFormat="1" x14ac:dyDescent="0.3">
      <c r="A106" s="8" t="s">
        <v>138</v>
      </c>
      <c r="B106" s="32" t="s">
        <v>104</v>
      </c>
      <c r="C106" s="33" t="s">
        <v>105</v>
      </c>
      <c r="D106" s="33" t="s">
        <v>26</v>
      </c>
      <c r="E106" s="23"/>
      <c r="F106" s="6"/>
    </row>
    <row r="107" spans="1:6" s="1" customFormat="1" x14ac:dyDescent="0.3">
      <c r="A107" s="8" t="s">
        <v>139</v>
      </c>
      <c r="B107" s="31" t="s">
        <v>99</v>
      </c>
      <c r="C107" s="34" t="s">
        <v>100</v>
      </c>
      <c r="D107" s="34" t="s">
        <v>26</v>
      </c>
      <c r="E107" s="34" t="s">
        <v>26</v>
      </c>
      <c r="F107" s="6"/>
    </row>
    <row r="108" spans="1:6" s="1" customFormat="1" x14ac:dyDescent="0.3">
      <c r="A108" s="8" t="s">
        <v>140</v>
      </c>
      <c r="B108" s="35" t="s">
        <v>102</v>
      </c>
      <c r="C108" s="34" t="s">
        <v>12</v>
      </c>
      <c r="D108" s="34" t="s">
        <v>26</v>
      </c>
      <c r="E108" s="16"/>
      <c r="F108" s="6"/>
    </row>
    <row r="109" spans="1:6" s="1" customFormat="1" x14ac:dyDescent="0.3">
      <c r="A109" s="8" t="s">
        <v>141</v>
      </c>
      <c r="B109" s="32" t="s">
        <v>104</v>
      </c>
      <c r="C109" s="33" t="s">
        <v>105</v>
      </c>
      <c r="D109" s="33" t="s">
        <v>26</v>
      </c>
      <c r="E109" s="23"/>
      <c r="F109" s="6"/>
    </row>
    <row r="110" spans="1:6" s="1" customFormat="1" x14ac:dyDescent="0.3">
      <c r="A110" s="8" t="s">
        <v>142</v>
      </c>
      <c r="B110" s="13" t="s">
        <v>143</v>
      </c>
      <c r="C110" s="8" t="s">
        <v>12</v>
      </c>
      <c r="D110" s="8" t="s">
        <v>144</v>
      </c>
      <c r="E110" s="27">
        <f>ROUND(E111+E112,2)</f>
        <v>4.24</v>
      </c>
      <c r="F110" s="6"/>
    </row>
    <row r="111" spans="1:6" s="1" customFormat="1" x14ac:dyDescent="0.3">
      <c r="A111" s="8" t="s">
        <v>145</v>
      </c>
      <c r="B111" s="15" t="s">
        <v>146</v>
      </c>
      <c r="C111" s="8" t="s">
        <v>12</v>
      </c>
      <c r="D111" s="8" t="s">
        <v>147</v>
      </c>
      <c r="E111" s="16">
        <v>1.22</v>
      </c>
      <c r="F111" s="6"/>
    </row>
    <row r="112" spans="1:6" s="1" customFormat="1" ht="15" customHeight="1" x14ac:dyDescent="0.3">
      <c r="A112" s="88" t="s">
        <v>148</v>
      </c>
      <c r="B112" s="96" t="s">
        <v>149</v>
      </c>
      <c r="C112" s="8" t="s">
        <v>12</v>
      </c>
      <c r="D112" s="8" t="s">
        <v>150</v>
      </c>
      <c r="E112" s="90">
        <f>0.11+((15175.97*11.63*SIS011_F_MedienosKilmesBiokuroKainos)+(192.99*11.63*SIS011_F_DyzelynoKainaTaikomaKainos))/(155048939/100)</f>
        <v>3.0187243777243777</v>
      </c>
      <c r="F112" s="6"/>
    </row>
    <row r="113" spans="1:6" s="1" customFormat="1" ht="15" customHeight="1" x14ac:dyDescent="0.3">
      <c r="A113" s="95"/>
      <c r="B113" s="97"/>
      <c r="C113" s="8" t="s">
        <v>20</v>
      </c>
      <c r="D113" s="75" t="s">
        <v>277</v>
      </c>
      <c r="E113" s="91"/>
      <c r="F113" s="6"/>
    </row>
    <row r="114" spans="1:6" s="1" customFormat="1" x14ac:dyDescent="0.3">
      <c r="A114" s="8" t="s">
        <v>151</v>
      </c>
      <c r="B114" s="92" t="s">
        <v>152</v>
      </c>
      <c r="C114" s="93"/>
      <c r="D114" s="93"/>
      <c r="E114" s="94"/>
      <c r="F114" s="6"/>
    </row>
    <row r="115" spans="1:6" s="1" customFormat="1" x14ac:dyDescent="0.3">
      <c r="A115" s="8" t="s">
        <v>153</v>
      </c>
      <c r="B115" s="15" t="s">
        <v>154</v>
      </c>
      <c r="C115" s="37" t="s">
        <v>155</v>
      </c>
      <c r="D115" s="8" t="s">
        <v>156</v>
      </c>
      <c r="E115" s="23">
        <v>8.91</v>
      </c>
      <c r="F115" s="6"/>
    </row>
    <row r="116" spans="1:6" s="1" customFormat="1" x14ac:dyDescent="0.3">
      <c r="A116" s="8" t="s">
        <v>157</v>
      </c>
      <c r="B116" s="15" t="s">
        <v>154</v>
      </c>
      <c r="C116" s="8" t="s">
        <v>158</v>
      </c>
      <c r="D116" s="8" t="s">
        <v>159</v>
      </c>
      <c r="E116" s="38">
        <v>10.54</v>
      </c>
      <c r="F116" s="6"/>
    </row>
    <row r="117" spans="1:6" s="1" customFormat="1" x14ac:dyDescent="0.3">
      <c r="A117" s="8" t="s">
        <v>160</v>
      </c>
      <c r="B117" s="15" t="s">
        <v>161</v>
      </c>
      <c r="C117" s="8" t="s">
        <v>12</v>
      </c>
      <c r="D117" s="8" t="s">
        <v>162</v>
      </c>
      <c r="E117" s="38">
        <f>SIS011_F_VienanaresKainosKintamojiKainos</f>
        <v>3.0187243777243777</v>
      </c>
      <c r="F117" s="6"/>
    </row>
    <row r="118" spans="1:6" s="1" customFormat="1" x14ac:dyDescent="0.3">
      <c r="A118" s="7" t="s">
        <v>163</v>
      </c>
      <c r="B118" s="9" t="s">
        <v>164</v>
      </c>
      <c r="C118" s="10"/>
      <c r="D118" s="10"/>
      <c r="E118" s="39"/>
      <c r="F118" s="6"/>
    </row>
    <row r="119" spans="1:6" s="1" customFormat="1" x14ac:dyDescent="0.3">
      <c r="A119" s="8" t="s">
        <v>165</v>
      </c>
      <c r="B119" s="19" t="s">
        <v>166</v>
      </c>
      <c r="C119" s="8" t="s">
        <v>12</v>
      </c>
      <c r="D119" s="8" t="s">
        <v>167</v>
      </c>
      <c r="E119" s="27">
        <f>ROUND(E120+E121,2)</f>
        <v>1.71</v>
      </c>
      <c r="F119" s="6"/>
    </row>
    <row r="120" spans="1:6" s="1" customFormat="1" x14ac:dyDescent="0.3">
      <c r="A120" s="8" t="s">
        <v>168</v>
      </c>
      <c r="B120" s="15" t="s">
        <v>169</v>
      </c>
      <c r="C120" s="8" t="s">
        <v>12</v>
      </c>
      <c r="D120" s="8" t="s">
        <v>170</v>
      </c>
      <c r="E120" s="16">
        <v>0.76</v>
      </c>
      <c r="F120" s="6"/>
    </row>
    <row r="121" spans="1:6" s="1" customFormat="1" ht="16.5" customHeight="1" x14ac:dyDescent="0.3">
      <c r="A121" s="88" t="s">
        <v>171</v>
      </c>
      <c r="B121" s="96" t="s">
        <v>172</v>
      </c>
      <c r="C121" s="8" t="s">
        <v>12</v>
      </c>
      <c r="D121" s="8" t="s">
        <v>173</v>
      </c>
      <c r="E121" s="105">
        <f>0.1+(25817033*SIS011_F_SILUMOSPRODUKTOGAMYBOvienanareKainos)/129231906</f>
        <v>0.94703710800334395</v>
      </c>
      <c r="F121" s="6"/>
    </row>
    <row r="122" spans="1:6" s="1" customFormat="1" ht="15.75" customHeight="1" x14ac:dyDescent="0.3">
      <c r="A122" s="95"/>
      <c r="B122" s="97"/>
      <c r="C122" s="8" t="s">
        <v>20</v>
      </c>
      <c r="D122" s="76" t="s">
        <v>278</v>
      </c>
      <c r="E122" s="106"/>
      <c r="F122" s="6"/>
    </row>
    <row r="123" spans="1:6" s="1" customFormat="1" ht="17.25" customHeight="1" x14ac:dyDescent="0.3">
      <c r="A123" s="8" t="s">
        <v>174</v>
      </c>
      <c r="B123" s="92" t="s">
        <v>175</v>
      </c>
      <c r="C123" s="93"/>
      <c r="D123" s="93"/>
      <c r="E123" s="94"/>
      <c r="F123" s="6"/>
    </row>
    <row r="124" spans="1:6" s="1" customFormat="1" x14ac:dyDescent="0.3">
      <c r="A124" s="8" t="s">
        <v>176</v>
      </c>
      <c r="B124" s="15" t="s">
        <v>154</v>
      </c>
      <c r="C124" s="37" t="s">
        <v>155</v>
      </c>
      <c r="D124" s="8" t="s">
        <v>177</v>
      </c>
      <c r="E124" s="23">
        <v>5.52</v>
      </c>
      <c r="F124" s="6"/>
    </row>
    <row r="125" spans="1:6" s="1" customFormat="1" x14ac:dyDescent="0.3">
      <c r="A125" s="8" t="s">
        <v>178</v>
      </c>
      <c r="B125" s="15" t="s">
        <v>154</v>
      </c>
      <c r="C125" s="37" t="s">
        <v>158</v>
      </c>
      <c r="D125" s="8" t="s">
        <v>179</v>
      </c>
      <c r="E125" s="23">
        <v>5.44</v>
      </c>
      <c r="F125" s="6"/>
    </row>
    <row r="126" spans="1:6" s="1" customFormat="1" x14ac:dyDescent="0.3">
      <c r="A126" s="8" t="s">
        <v>180</v>
      </c>
      <c r="B126" s="15" t="s">
        <v>181</v>
      </c>
      <c r="C126" s="8" t="s">
        <v>12</v>
      </c>
      <c r="D126" s="8" t="s">
        <v>182</v>
      </c>
      <c r="E126" s="38">
        <f>SIS011_F_VienanaresSilumosPerdavimoKintamojiKainos</f>
        <v>0.94703710800334395</v>
      </c>
      <c r="F126" s="6"/>
    </row>
    <row r="127" spans="1:6" s="1" customFormat="1" x14ac:dyDescent="0.3">
      <c r="A127" s="7" t="s">
        <v>183</v>
      </c>
      <c r="B127" s="9" t="s">
        <v>184</v>
      </c>
      <c r="C127" s="10"/>
      <c r="D127" s="10"/>
      <c r="E127" s="39"/>
      <c r="F127" s="6"/>
    </row>
    <row r="128" spans="1:6" s="1" customFormat="1" x14ac:dyDescent="0.3">
      <c r="A128" s="8" t="s">
        <v>185</v>
      </c>
      <c r="B128" s="15" t="s">
        <v>186</v>
      </c>
      <c r="C128" s="8" t="s">
        <v>12</v>
      </c>
      <c r="D128" s="8" t="s">
        <v>187</v>
      </c>
      <c r="E128" s="16">
        <v>0.12</v>
      </c>
      <c r="F128" s="6"/>
    </row>
    <row r="129" spans="1:6" s="1" customFormat="1" x14ac:dyDescent="0.3">
      <c r="A129" s="8" t="s">
        <v>188</v>
      </c>
      <c r="B129" s="15" t="s">
        <v>189</v>
      </c>
      <c r="C129" s="37" t="s">
        <v>155</v>
      </c>
      <c r="D129" s="8" t="s">
        <v>190</v>
      </c>
      <c r="E129" s="16">
        <v>0.9</v>
      </c>
      <c r="F129" s="6"/>
    </row>
    <row r="130" spans="1:6" s="1" customFormat="1" x14ac:dyDescent="0.3">
      <c r="A130" s="8" t="s">
        <v>191</v>
      </c>
      <c r="B130" s="15" t="s">
        <v>189</v>
      </c>
      <c r="C130" s="37" t="s">
        <v>158</v>
      </c>
      <c r="D130" s="8" t="s">
        <v>192</v>
      </c>
      <c r="E130" s="16">
        <v>0.89</v>
      </c>
      <c r="F130" s="6"/>
    </row>
    <row r="131" spans="1:6" s="1" customFormat="1" x14ac:dyDescent="0.3">
      <c r="A131" s="7" t="s">
        <v>193</v>
      </c>
      <c r="B131" s="13" t="s">
        <v>194</v>
      </c>
      <c r="C131" s="7" t="s">
        <v>12</v>
      </c>
      <c r="D131" s="8"/>
      <c r="E131" s="14">
        <f>ROUND(E132+E133+E134+E135+E136+E137+E138+E139+E140+E141,2)</f>
        <v>0</v>
      </c>
      <c r="F131" s="6"/>
    </row>
    <row r="132" spans="1:6" s="1" customFormat="1" ht="48" customHeight="1" x14ac:dyDescent="0.3">
      <c r="A132" s="8" t="s">
        <v>195</v>
      </c>
      <c r="B132" s="26" t="s">
        <v>196</v>
      </c>
      <c r="C132" s="8" t="s">
        <v>12</v>
      </c>
      <c r="D132" s="40" t="s">
        <v>197</v>
      </c>
      <c r="E132" s="41"/>
      <c r="F132" s="6"/>
    </row>
    <row r="133" spans="1:6" s="1" customFormat="1" ht="44.25" customHeight="1" x14ac:dyDescent="0.3">
      <c r="A133" s="8" t="s">
        <v>198</v>
      </c>
      <c r="B133" s="26" t="s">
        <v>196</v>
      </c>
      <c r="C133" s="8" t="s">
        <v>12</v>
      </c>
      <c r="D133" s="40" t="s">
        <v>197</v>
      </c>
      <c r="E133" s="41"/>
      <c r="F133" s="6"/>
    </row>
    <row r="134" spans="1:6" s="1" customFormat="1" ht="45" customHeight="1" x14ac:dyDescent="0.3">
      <c r="A134" s="8" t="s">
        <v>199</v>
      </c>
      <c r="B134" s="26" t="s">
        <v>196</v>
      </c>
      <c r="C134" s="8" t="s">
        <v>12</v>
      </c>
      <c r="D134" s="40" t="s">
        <v>197</v>
      </c>
      <c r="E134" s="41"/>
      <c r="F134" s="6"/>
    </row>
    <row r="135" spans="1:6" s="1" customFormat="1" ht="45" customHeight="1" x14ac:dyDescent="0.3">
      <c r="A135" s="8" t="s">
        <v>200</v>
      </c>
      <c r="B135" s="26" t="s">
        <v>196</v>
      </c>
      <c r="C135" s="8" t="s">
        <v>12</v>
      </c>
      <c r="D135" s="40" t="s">
        <v>197</v>
      </c>
      <c r="E135" s="41"/>
      <c r="F135" s="6"/>
    </row>
    <row r="136" spans="1:6" s="1" customFormat="1" ht="45" customHeight="1" x14ac:dyDescent="0.3">
      <c r="A136" s="8" t="s">
        <v>201</v>
      </c>
      <c r="B136" s="26" t="s">
        <v>196</v>
      </c>
      <c r="C136" s="8" t="s">
        <v>12</v>
      </c>
      <c r="D136" s="40" t="s">
        <v>197</v>
      </c>
      <c r="E136" s="41"/>
      <c r="F136" s="6"/>
    </row>
    <row r="137" spans="1:6" s="1" customFormat="1" ht="54" customHeight="1" x14ac:dyDescent="0.3">
      <c r="A137" s="8" t="s">
        <v>202</v>
      </c>
      <c r="B137" s="26" t="s">
        <v>196</v>
      </c>
      <c r="C137" s="8" t="s">
        <v>12</v>
      </c>
      <c r="D137" s="40" t="s">
        <v>197</v>
      </c>
      <c r="E137" s="41"/>
      <c r="F137" s="6"/>
    </row>
    <row r="138" spans="1:6" s="1" customFormat="1" ht="45" customHeight="1" x14ac:dyDescent="0.3">
      <c r="A138" s="8" t="s">
        <v>203</v>
      </c>
      <c r="B138" s="26" t="s">
        <v>196</v>
      </c>
      <c r="C138" s="8" t="s">
        <v>12</v>
      </c>
      <c r="D138" s="40" t="s">
        <v>197</v>
      </c>
      <c r="E138" s="41"/>
      <c r="F138" s="6"/>
    </row>
    <row r="139" spans="1:6" s="1" customFormat="1" ht="45" customHeight="1" x14ac:dyDescent="0.3">
      <c r="A139" s="8" t="s">
        <v>204</v>
      </c>
      <c r="B139" s="26" t="s">
        <v>196</v>
      </c>
      <c r="C139" s="8" t="s">
        <v>12</v>
      </c>
      <c r="D139" s="40" t="s">
        <v>197</v>
      </c>
      <c r="E139" s="41"/>
      <c r="F139" s="6"/>
    </row>
    <row r="140" spans="1:6" s="1" customFormat="1" ht="45" customHeight="1" x14ac:dyDescent="0.3">
      <c r="A140" s="8" t="s">
        <v>205</v>
      </c>
      <c r="B140" s="26" t="s">
        <v>196</v>
      </c>
      <c r="C140" s="8" t="s">
        <v>12</v>
      </c>
      <c r="D140" s="40" t="s">
        <v>197</v>
      </c>
      <c r="E140" s="41"/>
      <c r="F140" s="6"/>
    </row>
    <row r="141" spans="1:6" s="1" customFormat="1" ht="45" customHeight="1" x14ac:dyDescent="0.3">
      <c r="A141" s="8" t="s">
        <v>206</v>
      </c>
      <c r="B141" s="26" t="s">
        <v>196</v>
      </c>
      <c r="C141" s="8" t="s">
        <v>12</v>
      </c>
      <c r="D141" s="40" t="s">
        <v>197</v>
      </c>
      <c r="E141" s="41"/>
      <c r="F141" s="6"/>
    </row>
    <row r="142" spans="1:6" s="1" customFormat="1" x14ac:dyDescent="0.3">
      <c r="A142" s="7" t="s">
        <v>207</v>
      </c>
      <c r="B142" s="13" t="s">
        <v>208</v>
      </c>
      <c r="C142" s="7" t="s">
        <v>12</v>
      </c>
      <c r="D142" s="8"/>
      <c r="E142" s="42">
        <f>ROUND(E110+E119+E128+E131,2)</f>
        <v>6.07</v>
      </c>
      <c r="F142" s="6"/>
    </row>
    <row r="143" spans="1:6" s="1" customFormat="1" ht="68.25" customHeight="1" x14ac:dyDescent="0.3">
      <c r="A143" s="7" t="s">
        <v>209</v>
      </c>
      <c r="B143" s="43" t="s">
        <v>210</v>
      </c>
      <c r="C143" s="7" t="s">
        <v>12</v>
      </c>
      <c r="D143" s="44" t="s">
        <v>211</v>
      </c>
      <c r="E143" s="41"/>
      <c r="F143" s="6"/>
    </row>
    <row r="144" spans="1:6" s="1" customFormat="1" x14ac:dyDescent="0.3">
      <c r="A144" s="7" t="s">
        <v>212</v>
      </c>
      <c r="B144" s="43" t="s">
        <v>213</v>
      </c>
      <c r="C144" s="7" t="s">
        <v>12</v>
      </c>
      <c r="D144" s="8" t="s">
        <v>26</v>
      </c>
      <c r="E144" s="42">
        <f>ROUND(E142-E143,2)</f>
        <v>6.07</v>
      </c>
      <c r="F144" s="6"/>
    </row>
    <row r="145" spans="1:6" s="1" customFormat="1" x14ac:dyDescent="0.3">
      <c r="A145" s="7" t="s">
        <v>214</v>
      </c>
      <c r="B145" s="43" t="s">
        <v>215</v>
      </c>
      <c r="C145" s="7" t="s">
        <v>12</v>
      </c>
      <c r="D145" s="8" t="s">
        <v>26</v>
      </c>
      <c r="E145" s="42">
        <f>ROUND(E144*1.09,2)</f>
        <v>6.62</v>
      </c>
      <c r="F145" s="6"/>
    </row>
    <row r="146" spans="1:6" s="1" customFormat="1" x14ac:dyDescent="0.3">
      <c r="A146" s="7" t="s">
        <v>216</v>
      </c>
      <c r="B146" s="43" t="s">
        <v>217</v>
      </c>
      <c r="C146" s="7" t="s">
        <v>12</v>
      </c>
      <c r="D146" s="8" t="s">
        <v>26</v>
      </c>
      <c r="E146" s="41">
        <v>6.29</v>
      </c>
      <c r="F146" s="6"/>
    </row>
    <row r="147" spans="1:6" s="1" customFormat="1" x14ac:dyDescent="0.3">
      <c r="A147" s="7" t="s">
        <v>218</v>
      </c>
      <c r="B147" s="43" t="s">
        <v>219</v>
      </c>
      <c r="C147" s="7" t="s">
        <v>220</v>
      </c>
      <c r="D147" s="8" t="s">
        <v>26</v>
      </c>
      <c r="E147" s="42">
        <f>((-E146 + E144)/ E146)*100</f>
        <v>-3.4976152623211409</v>
      </c>
      <c r="F147" s="6"/>
    </row>
    <row r="148" spans="1:6" s="1" customFormat="1" x14ac:dyDescent="0.3">
      <c r="A148" s="8" t="s">
        <v>221</v>
      </c>
      <c r="B148" s="15" t="s">
        <v>222</v>
      </c>
      <c r="C148" s="8" t="s">
        <v>105</v>
      </c>
      <c r="D148" s="103" t="s">
        <v>284</v>
      </c>
      <c r="E148" s="45">
        <v>13146220</v>
      </c>
      <c r="F148" s="6"/>
    </row>
    <row r="149" spans="1:6" s="1" customFormat="1" x14ac:dyDescent="0.3">
      <c r="A149" s="8" t="s">
        <v>223</v>
      </c>
      <c r="B149" s="15" t="s">
        <v>224</v>
      </c>
      <c r="C149" s="8" t="s">
        <v>105</v>
      </c>
      <c r="D149" s="104"/>
      <c r="E149" s="46">
        <f>SUM(E150:E156)</f>
        <v>13058800</v>
      </c>
      <c r="F149" s="6"/>
    </row>
    <row r="150" spans="1:6" s="1" customFormat="1" x14ac:dyDescent="0.3">
      <c r="A150" s="8" t="s">
        <v>225</v>
      </c>
      <c r="B150" s="77" t="s">
        <v>279</v>
      </c>
      <c r="C150" s="8" t="s">
        <v>105</v>
      </c>
      <c r="D150" s="104"/>
      <c r="E150" s="45">
        <v>13058800</v>
      </c>
      <c r="F150" s="6"/>
    </row>
    <row r="151" spans="1:6" s="1" customFormat="1" x14ac:dyDescent="0.3">
      <c r="A151" s="8" t="s">
        <v>227</v>
      </c>
      <c r="B151" s="26" t="s">
        <v>226</v>
      </c>
      <c r="C151" s="8" t="s">
        <v>105</v>
      </c>
      <c r="D151" s="104"/>
      <c r="E151" s="45"/>
      <c r="F151" s="6"/>
    </row>
    <row r="152" spans="1:6" s="1" customFormat="1" x14ac:dyDescent="0.3">
      <c r="A152" s="8" t="s">
        <v>228</v>
      </c>
      <c r="B152" s="26" t="s">
        <v>226</v>
      </c>
      <c r="C152" s="8" t="s">
        <v>105</v>
      </c>
      <c r="D152" s="104"/>
      <c r="E152" s="45"/>
      <c r="F152" s="6"/>
    </row>
    <row r="153" spans="1:6" s="1" customFormat="1" x14ac:dyDescent="0.3">
      <c r="A153" s="8" t="s">
        <v>229</v>
      </c>
      <c r="B153" s="26" t="s">
        <v>226</v>
      </c>
      <c r="C153" s="8" t="s">
        <v>105</v>
      </c>
      <c r="D153" s="104"/>
      <c r="E153" s="45"/>
      <c r="F153" s="6"/>
    </row>
    <row r="154" spans="1:6" s="1" customFormat="1" x14ac:dyDescent="0.3">
      <c r="A154" s="8" t="s">
        <v>230</v>
      </c>
      <c r="B154" s="26" t="s">
        <v>226</v>
      </c>
      <c r="C154" s="8" t="s">
        <v>105</v>
      </c>
      <c r="D154" s="104"/>
      <c r="E154" s="45"/>
      <c r="F154" s="6"/>
    </row>
    <row r="155" spans="1:6" s="1" customFormat="1" x14ac:dyDescent="0.3">
      <c r="A155" s="8" t="s">
        <v>231</v>
      </c>
      <c r="B155" s="26" t="s">
        <v>226</v>
      </c>
      <c r="C155" s="8" t="s">
        <v>105</v>
      </c>
      <c r="D155" s="104"/>
      <c r="E155" s="45"/>
      <c r="F155" s="6"/>
    </row>
    <row r="156" spans="1:6" s="1" customFormat="1" x14ac:dyDescent="0.3">
      <c r="A156" s="8" t="s">
        <v>232</v>
      </c>
      <c r="B156" s="26" t="s">
        <v>226</v>
      </c>
      <c r="C156" s="8" t="s">
        <v>105</v>
      </c>
      <c r="D156" s="104"/>
      <c r="E156" s="45"/>
      <c r="F156" s="6"/>
    </row>
    <row r="157" spans="1:6" s="1" customFormat="1" x14ac:dyDescent="0.3">
      <c r="A157" s="8" t="s">
        <v>233</v>
      </c>
      <c r="B157" s="15" t="s">
        <v>234</v>
      </c>
      <c r="C157" s="8" t="s">
        <v>105</v>
      </c>
      <c r="D157" s="104"/>
      <c r="E157" s="46">
        <f>SUM(E158:E164)</f>
        <v>11251815</v>
      </c>
      <c r="F157" s="6"/>
    </row>
    <row r="158" spans="1:6" s="1" customFormat="1" x14ac:dyDescent="0.3">
      <c r="A158" s="8" t="s">
        <v>235</v>
      </c>
      <c r="B158" s="77" t="s">
        <v>279</v>
      </c>
      <c r="C158" s="8" t="s">
        <v>105</v>
      </c>
      <c r="D158" s="104"/>
      <c r="E158" s="45">
        <v>11251815</v>
      </c>
      <c r="F158" s="6"/>
    </row>
    <row r="159" spans="1:6" s="1" customFormat="1" x14ac:dyDescent="0.3">
      <c r="A159" s="8" t="s">
        <v>236</v>
      </c>
      <c r="B159" s="26" t="s">
        <v>226</v>
      </c>
      <c r="C159" s="8" t="s">
        <v>105</v>
      </c>
      <c r="D159" s="104"/>
      <c r="E159" s="45"/>
      <c r="F159" s="6"/>
    </row>
    <row r="160" spans="1:6" s="1" customFormat="1" x14ac:dyDescent="0.3">
      <c r="A160" s="8" t="s">
        <v>237</v>
      </c>
      <c r="B160" s="26" t="s">
        <v>226</v>
      </c>
      <c r="C160" s="8" t="s">
        <v>105</v>
      </c>
      <c r="D160" s="104"/>
      <c r="E160" s="45"/>
      <c r="F160" s="6"/>
    </row>
    <row r="161" spans="1:6" s="1" customFormat="1" x14ac:dyDescent="0.3">
      <c r="A161" s="8" t="s">
        <v>238</v>
      </c>
      <c r="B161" s="26" t="s">
        <v>226</v>
      </c>
      <c r="C161" s="8" t="s">
        <v>105</v>
      </c>
      <c r="D161" s="104"/>
      <c r="E161" s="45"/>
      <c r="F161" s="6"/>
    </row>
    <row r="162" spans="1:6" s="1" customFormat="1" x14ac:dyDescent="0.3">
      <c r="A162" s="8" t="s">
        <v>239</v>
      </c>
      <c r="B162" s="26" t="s">
        <v>226</v>
      </c>
      <c r="C162" s="8" t="s">
        <v>105</v>
      </c>
      <c r="D162" s="104"/>
      <c r="E162" s="45"/>
      <c r="F162" s="6"/>
    </row>
    <row r="163" spans="1:6" s="1" customFormat="1" x14ac:dyDescent="0.3">
      <c r="A163" s="8" t="s">
        <v>240</v>
      </c>
      <c r="B163" s="26" t="s">
        <v>226</v>
      </c>
      <c r="C163" s="8" t="s">
        <v>105</v>
      </c>
      <c r="D163" s="104"/>
      <c r="E163" s="45"/>
      <c r="F163" s="6"/>
    </row>
    <row r="164" spans="1:6" s="1" customFormat="1" x14ac:dyDescent="0.3">
      <c r="A164" s="8" t="s">
        <v>241</v>
      </c>
      <c r="B164" s="26" t="s">
        <v>226</v>
      </c>
      <c r="C164" s="8" t="s">
        <v>105</v>
      </c>
      <c r="D164" s="104"/>
      <c r="E164" s="45"/>
      <c r="F164" s="6"/>
    </row>
    <row r="165" spans="1:6" s="1" customFormat="1" ht="28.5" customHeight="1" x14ac:dyDescent="0.3">
      <c r="A165" s="47" t="s">
        <v>242</v>
      </c>
      <c r="B165" s="15" t="s">
        <v>243</v>
      </c>
      <c r="C165" s="100" t="s">
        <v>285</v>
      </c>
      <c r="D165" s="101"/>
      <c r="E165" s="102"/>
      <c r="F165" s="6"/>
    </row>
    <row r="166" spans="1:6" s="1" customFormat="1" x14ac:dyDescent="0.3">
      <c r="A166" s="48"/>
      <c r="B166" s="49"/>
      <c r="C166" s="48"/>
      <c r="D166" s="50"/>
      <c r="E166" s="51"/>
      <c r="F166" s="6"/>
    </row>
    <row r="167" spans="1:6" s="1" customFormat="1" x14ac:dyDescent="0.3">
      <c r="A167" s="52" t="s">
        <v>244</v>
      </c>
      <c r="B167" s="6"/>
      <c r="C167" s="6"/>
      <c r="D167" s="6"/>
      <c r="E167" s="6"/>
      <c r="F167" s="6"/>
    </row>
    <row r="168" spans="1:6" s="2" customFormat="1" ht="39" customHeight="1" x14ac:dyDescent="0.3">
      <c r="A168" s="98" t="s">
        <v>245</v>
      </c>
      <c r="B168" s="98"/>
      <c r="C168" s="98"/>
      <c r="D168" s="98"/>
      <c r="E168" s="98"/>
      <c r="F168" s="53"/>
    </row>
    <row r="169" spans="1:6" s="2" customFormat="1" ht="28.5" customHeight="1" x14ac:dyDescent="0.3">
      <c r="A169" s="98" t="s">
        <v>246</v>
      </c>
      <c r="B169" s="98"/>
      <c r="C169" s="98"/>
      <c r="D169" s="98"/>
      <c r="E169" s="98"/>
      <c r="F169" s="53"/>
    </row>
    <row r="170" spans="1:6" s="2" customFormat="1" ht="33" customHeight="1" x14ac:dyDescent="0.3">
      <c r="A170" s="98" t="s">
        <v>247</v>
      </c>
      <c r="B170" s="98"/>
      <c r="C170" s="98"/>
      <c r="D170" s="98"/>
      <c r="E170" s="98"/>
      <c r="F170" s="53"/>
    </row>
    <row r="171" spans="1:6" s="2" customFormat="1" ht="39" customHeight="1" x14ac:dyDescent="0.3">
      <c r="A171" s="99" t="s">
        <v>248</v>
      </c>
      <c r="B171" s="99"/>
      <c r="C171" s="99"/>
      <c r="D171" s="99"/>
      <c r="E171" s="99"/>
      <c r="F171" s="53"/>
    </row>
    <row r="172" spans="1:6" s="2" customFormat="1" ht="20.25" customHeight="1" x14ac:dyDescent="0.3">
      <c r="A172" s="99" t="s">
        <v>249</v>
      </c>
      <c r="B172" s="99"/>
      <c r="C172" s="99"/>
      <c r="D172" s="99"/>
      <c r="E172" s="99"/>
      <c r="F172" s="53"/>
    </row>
    <row r="173" spans="1:6" s="1" customFormat="1" x14ac:dyDescent="0.3">
      <c r="A173" s="6"/>
      <c r="B173" s="6"/>
      <c r="C173" s="6"/>
      <c r="D173" s="6"/>
      <c r="E173" s="6"/>
      <c r="F173" s="6"/>
    </row>
    <row r="174" spans="1:6" s="1" customFormat="1" x14ac:dyDescent="0.3">
      <c r="A174" s="6"/>
      <c r="B174" s="6"/>
      <c r="C174" s="6"/>
      <c r="D174" s="6"/>
      <c r="E174" s="6"/>
      <c r="F174" s="6"/>
    </row>
    <row r="175" spans="1:6" s="1" customFormat="1" x14ac:dyDescent="0.3">
      <c r="A175" s="6"/>
      <c r="B175" s="6"/>
      <c r="C175" s="6"/>
      <c r="D175" s="6"/>
      <c r="E175" s="6"/>
      <c r="F175" s="6"/>
    </row>
    <row r="176" spans="1:6" s="1" customFormat="1" x14ac:dyDescent="0.3">
      <c r="A176" s="6"/>
      <c r="B176" s="6"/>
      <c r="C176" s="6"/>
      <c r="D176" s="6"/>
      <c r="E176" s="6"/>
      <c r="F176" s="6"/>
    </row>
    <row r="177" spans="1:6" s="1" customFormat="1" x14ac:dyDescent="0.3">
      <c r="A177" s="6"/>
      <c r="B177" s="6"/>
      <c r="C177" s="6"/>
      <c r="D177" s="6"/>
      <c r="E177" s="6"/>
      <c r="F177" s="6"/>
    </row>
    <row r="178" spans="1:6" s="1" customFormat="1" x14ac:dyDescent="0.3">
      <c r="A178" s="6"/>
      <c r="B178" s="6"/>
      <c r="C178" s="6"/>
      <c r="D178" s="6"/>
      <c r="E178" s="6"/>
      <c r="F178" s="6"/>
    </row>
  </sheetData>
  <sheetProtection algorithmName="SHA-512" hashValue="yUk9XElZR4+ezVrFRg9vVPFKEsJ+3jj/QeJLAkWFKEzU0p+oz/rnqoOVaka4D4xSsaZ+Xr+MlGyLNzJdnMHBDA==" saltValue="0AY+WdAUdpL2BCIdsabDnmy2D/oFLhS25Jiag8G2uOFcqlMcS5aNzbv4sPEgWG5Sj1EkMWO0VNZi8XjQ2jLM+Q==" spinCount="100000" sheet="1" objects="1" scenarios="1"/>
  <mergeCells count="23">
    <mergeCell ref="B121:B122"/>
    <mergeCell ref="A170:E170"/>
    <mergeCell ref="A171:E171"/>
    <mergeCell ref="A172:E172"/>
    <mergeCell ref="B114:E114"/>
    <mergeCell ref="C165:E165"/>
    <mergeCell ref="D148:D164"/>
    <mergeCell ref="A121:A122"/>
    <mergeCell ref="E121:E122"/>
    <mergeCell ref="B123:E123"/>
    <mergeCell ref="A168:E168"/>
    <mergeCell ref="A169:E169"/>
    <mergeCell ref="B15:E15"/>
    <mergeCell ref="A112:A113"/>
    <mergeCell ref="E112:E113"/>
    <mergeCell ref="B13:B14"/>
    <mergeCell ref="B112:B113"/>
    <mergeCell ref="A1:E1"/>
    <mergeCell ref="A2:E2"/>
    <mergeCell ref="A3:E3"/>
    <mergeCell ref="A5:E5"/>
    <mergeCell ref="A13:A14"/>
    <mergeCell ref="E13:E14"/>
  </mergeCells>
  <pageMargins left="0.70866141732283472" right="0.19685039370078741" top="0.74803149606299213" bottom="0.39370078740157483" header="0.31496062992125984" footer="0.31496062992125984"/>
  <pageSetup paperSize="9" scale="7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9"/>
  <sheetViews>
    <sheetView topLeftCell="A10" zoomScale="85" zoomScaleNormal="85" workbookViewId="0">
      <selection activeCell="I20" sqref="I20"/>
    </sheetView>
  </sheetViews>
  <sheetFormatPr defaultColWidth="9.109375" defaultRowHeight="13.8" x14ac:dyDescent="0.25"/>
  <cols>
    <col min="1" max="1" width="11" style="6" customWidth="1"/>
    <col min="2" max="2" width="99.33203125" style="6" customWidth="1"/>
    <col min="3" max="3" width="10.44140625" style="6" bestFit="1" customWidth="1"/>
    <col min="4" max="4" width="29.109375" style="6" customWidth="1"/>
    <col min="5" max="5" width="19.109375" style="6" customWidth="1"/>
    <col min="6" max="16384" width="9.109375" style="6"/>
  </cols>
  <sheetData>
    <row r="1" spans="1:5" s="1" customFormat="1" ht="14.4" x14ac:dyDescent="0.3">
      <c r="A1" s="107" t="s">
        <v>0</v>
      </c>
      <c r="B1" s="108"/>
      <c r="C1" s="108"/>
      <c r="D1" s="108"/>
      <c r="E1" s="109"/>
    </row>
    <row r="2" spans="1:5" s="1" customFormat="1" ht="14.4" x14ac:dyDescent="0.3">
      <c r="A2" s="107" t="s">
        <v>1</v>
      </c>
      <c r="B2" s="108"/>
      <c r="C2" s="108"/>
      <c r="D2" s="108"/>
      <c r="E2" s="109"/>
    </row>
    <row r="3" spans="1:5" s="1" customFormat="1" ht="14.4" x14ac:dyDescent="0.3">
      <c r="A3" s="110"/>
      <c r="B3" s="111"/>
      <c r="C3" s="111"/>
      <c r="D3" s="111"/>
      <c r="E3" s="112"/>
    </row>
    <row r="4" spans="1:5" s="1" customFormat="1" ht="14.4" x14ac:dyDescent="0.3">
      <c r="A4" s="54"/>
      <c r="B4" s="54"/>
      <c r="C4" s="54"/>
      <c r="D4" s="54"/>
      <c r="E4" s="54"/>
    </row>
    <row r="5" spans="1:5" s="1" customFormat="1" ht="14.4" x14ac:dyDescent="0.3">
      <c r="A5" s="113" t="s">
        <v>250</v>
      </c>
      <c r="B5" s="114"/>
      <c r="C5" s="114"/>
      <c r="D5" s="114"/>
      <c r="E5" s="115"/>
    </row>
    <row r="6" spans="1:5" s="1" customFormat="1" ht="14.4" x14ac:dyDescent="0.3">
      <c r="A6" s="54"/>
      <c r="B6" s="54"/>
      <c r="C6" s="54"/>
      <c r="D6" s="54"/>
      <c r="E6" s="54"/>
    </row>
    <row r="8" spans="1:5" s="1" customFormat="1" ht="15.6" x14ac:dyDescent="0.3">
      <c r="A8" s="55" t="s">
        <v>3</v>
      </c>
      <c r="B8" s="55" t="s">
        <v>4</v>
      </c>
      <c r="C8" s="55" t="s">
        <v>5</v>
      </c>
      <c r="D8" s="55" t="s">
        <v>6</v>
      </c>
      <c r="E8" s="55" t="s">
        <v>251</v>
      </c>
    </row>
    <row r="9" spans="1:5" s="1" customFormat="1" ht="15.75" customHeight="1" x14ac:dyDescent="0.3">
      <c r="A9" s="56">
        <v>1</v>
      </c>
      <c r="B9" s="56">
        <v>2</v>
      </c>
      <c r="C9" s="56">
        <v>3</v>
      </c>
      <c r="D9" s="56">
        <v>4</v>
      </c>
      <c r="E9" s="56">
        <v>5</v>
      </c>
    </row>
    <row r="10" spans="1:5" s="1" customFormat="1" ht="15.6" x14ac:dyDescent="0.3">
      <c r="A10" s="55" t="s">
        <v>8</v>
      </c>
      <c r="B10" s="117" t="s">
        <v>252</v>
      </c>
      <c r="C10" s="117"/>
      <c r="D10" s="117"/>
      <c r="E10" s="117"/>
    </row>
    <row r="11" spans="1:5" s="1" customFormat="1" ht="15.6" x14ac:dyDescent="0.3">
      <c r="A11" s="57" t="s">
        <v>10</v>
      </c>
      <c r="B11" s="58" t="s">
        <v>253</v>
      </c>
      <c r="C11" s="56" t="s">
        <v>254</v>
      </c>
      <c r="D11" s="59" t="s">
        <v>255</v>
      </c>
      <c r="E11" s="60">
        <v>0.19</v>
      </c>
    </row>
    <row r="12" spans="1:5" s="1" customFormat="1" ht="19.5" customHeight="1" x14ac:dyDescent="0.3">
      <c r="A12" s="121" t="s">
        <v>21</v>
      </c>
      <c r="B12" s="61" t="s">
        <v>256</v>
      </c>
      <c r="C12" s="56" t="s">
        <v>254</v>
      </c>
      <c r="D12" s="59" t="s">
        <v>257</v>
      </c>
      <c r="E12" s="123">
        <f>(51*SIS012_F_SilumosKainaNaudojamaFaktas)/100+(1*SIS012_F_GeriamojoVandensTiekimoFaktas)+(0.013*SIS012_F_GeriamojoVandensPardavimoFaktas)</f>
        <v>4.9858900000000004</v>
      </c>
    </row>
    <row r="13" spans="1:5" s="1" customFormat="1" ht="18.75" customHeight="1" x14ac:dyDescent="0.3">
      <c r="A13" s="122"/>
      <c r="B13" s="62"/>
      <c r="C13" s="56" t="s">
        <v>20</v>
      </c>
      <c r="D13" s="78" t="s">
        <v>280</v>
      </c>
      <c r="E13" s="124"/>
    </row>
    <row r="14" spans="1:5" s="1" customFormat="1" ht="20.25" customHeight="1" x14ac:dyDescent="0.3">
      <c r="A14" s="56" t="s">
        <v>163</v>
      </c>
      <c r="B14" s="58" t="s">
        <v>258</v>
      </c>
      <c r="C14" s="56" t="s">
        <v>12</v>
      </c>
      <c r="D14" s="56" t="s">
        <v>26</v>
      </c>
      <c r="E14" s="60">
        <f>'Forma 1'!SIS011_F_GalutineSilumosVienanareKainos</f>
        <v>6.07</v>
      </c>
    </row>
    <row r="15" spans="1:5" s="1" customFormat="1" ht="19.5" customHeight="1" x14ac:dyDescent="0.3">
      <c r="A15" s="56" t="s">
        <v>183</v>
      </c>
      <c r="B15" s="58" t="s">
        <v>259</v>
      </c>
      <c r="C15" s="56" t="s">
        <v>254</v>
      </c>
      <c r="D15" s="63" t="s">
        <v>282</v>
      </c>
      <c r="E15" s="60">
        <v>1.83</v>
      </c>
    </row>
    <row r="16" spans="1:5" s="1" customFormat="1" ht="48.75" customHeight="1" x14ac:dyDescent="0.3">
      <c r="A16" s="56" t="s">
        <v>193</v>
      </c>
      <c r="B16" s="58" t="s">
        <v>260</v>
      </c>
      <c r="C16" s="59" t="s">
        <v>261</v>
      </c>
      <c r="D16" s="56" t="s">
        <v>26</v>
      </c>
      <c r="E16" s="60">
        <v>4.63</v>
      </c>
    </row>
    <row r="17" spans="1:5" s="1" customFormat="1" ht="15.6" x14ac:dyDescent="0.3">
      <c r="A17" s="64" t="s">
        <v>207</v>
      </c>
      <c r="B17" s="65" t="s">
        <v>262</v>
      </c>
      <c r="C17" s="66" t="s">
        <v>254</v>
      </c>
      <c r="D17" s="56" t="s">
        <v>26</v>
      </c>
      <c r="E17" s="55">
        <f>+SUM(E18,E19,E20)</f>
        <v>0</v>
      </c>
    </row>
    <row r="18" spans="1:5" s="1" customFormat="1" ht="60" customHeight="1" x14ac:dyDescent="0.3">
      <c r="A18" s="67" t="s">
        <v>263</v>
      </c>
      <c r="B18" s="68" t="s">
        <v>264</v>
      </c>
      <c r="C18" s="67" t="s">
        <v>254</v>
      </c>
      <c r="D18" s="69" t="s">
        <v>265</v>
      </c>
      <c r="E18" s="70"/>
    </row>
    <row r="19" spans="1:5" s="1" customFormat="1" ht="60" customHeight="1" x14ac:dyDescent="0.3">
      <c r="A19" s="67" t="s">
        <v>266</v>
      </c>
      <c r="B19" s="68" t="s">
        <v>264</v>
      </c>
      <c r="C19" s="67" t="s">
        <v>254</v>
      </c>
      <c r="D19" s="69" t="s">
        <v>265</v>
      </c>
      <c r="E19" s="70"/>
    </row>
    <row r="20" spans="1:5" s="1" customFormat="1" ht="60" customHeight="1" x14ac:dyDescent="0.3">
      <c r="A20" s="67" t="s">
        <v>267</v>
      </c>
      <c r="B20" s="68" t="s">
        <v>264</v>
      </c>
      <c r="C20" s="67" t="s">
        <v>254</v>
      </c>
      <c r="D20" s="69" t="s">
        <v>265</v>
      </c>
      <c r="E20" s="70"/>
    </row>
    <row r="21" spans="1:5" s="1" customFormat="1" ht="15.6" x14ac:dyDescent="0.3">
      <c r="A21" s="64" t="s">
        <v>209</v>
      </c>
      <c r="B21" s="65" t="s">
        <v>268</v>
      </c>
      <c r="C21" s="64" t="s">
        <v>254</v>
      </c>
      <c r="D21" s="59" t="s">
        <v>26</v>
      </c>
      <c r="E21" s="55">
        <f>ROUND(E11+E12+E17,2)</f>
        <v>5.18</v>
      </c>
    </row>
    <row r="22" spans="1:5" s="1" customFormat="1" ht="15.6" x14ac:dyDescent="0.3">
      <c r="A22" s="64" t="s">
        <v>212</v>
      </c>
      <c r="B22" s="65" t="s">
        <v>269</v>
      </c>
      <c r="C22" s="64" t="s">
        <v>254</v>
      </c>
      <c r="D22" s="56" t="s">
        <v>26</v>
      </c>
      <c r="E22" s="55">
        <f>+E21*1.21</f>
        <v>6.2677999999999994</v>
      </c>
    </row>
    <row r="23" spans="1:5" s="1" customFormat="1" ht="15.6" x14ac:dyDescent="0.3">
      <c r="A23" s="64" t="s">
        <v>214</v>
      </c>
      <c r="B23" s="65" t="s">
        <v>270</v>
      </c>
      <c r="C23" s="64" t="s">
        <v>254</v>
      </c>
      <c r="D23" s="59" t="s">
        <v>26</v>
      </c>
      <c r="E23" s="71">
        <v>5.29</v>
      </c>
    </row>
    <row r="24" spans="1:5" s="1" customFormat="1" ht="16.5" customHeight="1" x14ac:dyDescent="0.3">
      <c r="A24" s="56" t="s">
        <v>216</v>
      </c>
      <c r="B24" s="58" t="s">
        <v>271</v>
      </c>
      <c r="C24" s="56" t="s">
        <v>220</v>
      </c>
      <c r="D24" s="56" t="s">
        <v>26</v>
      </c>
      <c r="E24" s="57">
        <f>((-E23 + E21)/E23)*100</f>
        <v>-2.0793950850661687</v>
      </c>
    </row>
    <row r="25" spans="1:5" s="1" customFormat="1" ht="31.2" x14ac:dyDescent="0.3">
      <c r="A25" s="56" t="s">
        <v>218</v>
      </c>
      <c r="B25" s="72" t="s">
        <v>272</v>
      </c>
      <c r="C25" s="118" t="s">
        <v>281</v>
      </c>
      <c r="D25" s="119"/>
      <c r="E25" s="120"/>
    </row>
    <row r="26" spans="1:5" s="1" customFormat="1" ht="15.6" x14ac:dyDescent="0.3">
      <c r="A26" s="52" t="s">
        <v>244</v>
      </c>
      <c r="B26" s="73"/>
      <c r="C26" s="73"/>
      <c r="D26" s="73"/>
      <c r="E26" s="73"/>
    </row>
    <row r="27" spans="1:5" s="1" customFormat="1" ht="15.75" customHeight="1" x14ac:dyDescent="0.3">
      <c r="A27" s="116" t="s">
        <v>273</v>
      </c>
      <c r="B27" s="116"/>
      <c r="C27" s="116"/>
      <c r="D27" s="116"/>
      <c r="E27" s="116"/>
    </row>
    <row r="28" spans="1:5" s="1" customFormat="1" ht="15.75" customHeight="1" x14ac:dyDescent="0.3">
      <c r="A28" s="116" t="s">
        <v>274</v>
      </c>
      <c r="B28" s="116"/>
      <c r="C28" s="116"/>
      <c r="D28" s="116"/>
      <c r="E28" s="116"/>
    </row>
    <row r="29" spans="1:5" s="1" customFormat="1" ht="15.75" customHeight="1" x14ac:dyDescent="0.3">
      <c r="A29" s="116" t="s">
        <v>275</v>
      </c>
      <c r="B29" s="116"/>
      <c r="C29" s="116"/>
      <c r="D29" s="116"/>
      <c r="E29" s="116"/>
    </row>
  </sheetData>
  <sheetProtection algorithmName="SHA-512" hashValue="IUi4aUQaV0LUXAP/uRo8RjTiCsRHFvDy0ZdTr/BqUFNwEgMFBf1Pt2NESmQcOxL5xEnhzO3vtglUafWrrRrXFA==" saltValue="SJ744ig5fL5JmWPP+1TMfEqdlAQKqsHlD8ggMI7fCMRDMGycgO5qabvkzTMMWDO0htF2AdZMtnRtERrnoEqOPw==" spinCount="100000" sheet="1" objects="1" scenarios="1"/>
  <mergeCells count="11">
    <mergeCell ref="A28:E28"/>
    <mergeCell ref="A29:E29"/>
    <mergeCell ref="B10:E10"/>
    <mergeCell ref="C25:E25"/>
    <mergeCell ref="A12:A13"/>
    <mergeCell ref="E12:E13"/>
    <mergeCell ref="A1:E1"/>
    <mergeCell ref="A2:E2"/>
    <mergeCell ref="A3:E3"/>
    <mergeCell ref="A5:E5"/>
    <mergeCell ref="A27:E27"/>
  </mergeCells>
  <pageMargins left="0.70866141732283472" right="0.39370078740157483" top="0.74803149606299213" bottom="0.39370078740157483" header="0.31496062992125984" footer="0.31496062992125984"/>
  <pageSetup scale="72"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E30"/>
  <sheetViews>
    <sheetView topLeftCell="A7" zoomScale="85" zoomScaleNormal="85" workbookViewId="0">
      <selection activeCell="H19" sqref="H19"/>
    </sheetView>
  </sheetViews>
  <sheetFormatPr defaultColWidth="9.109375" defaultRowHeight="13.8" x14ac:dyDescent="0.25"/>
  <cols>
    <col min="1" max="1" width="11" style="6" customWidth="1"/>
    <col min="2" max="2" width="99.33203125" style="6" customWidth="1"/>
    <col min="3" max="3" width="10.44140625" style="6" bestFit="1" customWidth="1"/>
    <col min="4" max="4" width="28.88671875" style="6" customWidth="1"/>
    <col min="5" max="5" width="18.6640625" style="6" customWidth="1"/>
    <col min="6" max="16384" width="9.109375" style="6"/>
  </cols>
  <sheetData>
    <row r="1" spans="1:5" s="1" customFormat="1" ht="14.4" x14ac:dyDescent="0.3">
      <c r="A1" s="107" t="s">
        <v>0</v>
      </c>
      <c r="B1" s="108"/>
      <c r="C1" s="108"/>
      <c r="D1" s="108"/>
      <c r="E1" s="109"/>
    </row>
    <row r="2" spans="1:5" s="1" customFormat="1" ht="14.4" x14ac:dyDescent="0.3">
      <c r="A2" s="107" t="s">
        <v>1</v>
      </c>
      <c r="B2" s="108"/>
      <c r="C2" s="108"/>
      <c r="D2" s="108"/>
      <c r="E2" s="109"/>
    </row>
    <row r="3" spans="1:5" s="1" customFormat="1" ht="14.4" x14ac:dyDescent="0.3">
      <c r="A3" s="110"/>
      <c r="B3" s="111"/>
      <c r="C3" s="111"/>
      <c r="D3" s="111"/>
      <c r="E3" s="112"/>
    </row>
    <row r="4" spans="1:5" s="1" customFormat="1" ht="14.4" x14ac:dyDescent="0.3">
      <c r="A4" s="54"/>
      <c r="B4" s="54"/>
      <c r="C4" s="54"/>
      <c r="D4" s="54"/>
      <c r="E4" s="54"/>
    </row>
    <row r="5" spans="1:5" s="1" customFormat="1" ht="14.4" x14ac:dyDescent="0.3">
      <c r="A5" s="113" t="s">
        <v>276</v>
      </c>
      <c r="B5" s="114"/>
      <c r="C5" s="114"/>
      <c r="D5" s="114"/>
      <c r="E5" s="115"/>
    </row>
    <row r="6" spans="1:5" s="1" customFormat="1" ht="14.4" x14ac:dyDescent="0.3">
      <c r="A6" s="54"/>
      <c r="B6" s="54"/>
      <c r="C6" s="54"/>
      <c r="D6" s="54"/>
      <c r="E6" s="54"/>
    </row>
    <row r="8" spans="1:5" s="1" customFormat="1" ht="15.6" x14ac:dyDescent="0.3">
      <c r="A8" s="55" t="s">
        <v>3</v>
      </c>
      <c r="B8" s="55" t="s">
        <v>4</v>
      </c>
      <c r="C8" s="55" t="s">
        <v>5</v>
      </c>
      <c r="D8" s="55" t="s">
        <v>6</v>
      </c>
      <c r="E8" s="55" t="s">
        <v>251</v>
      </c>
    </row>
    <row r="9" spans="1:5" s="1" customFormat="1" ht="16.5" customHeight="1" x14ac:dyDescent="0.3">
      <c r="A9" s="56">
        <v>1</v>
      </c>
      <c r="B9" s="56">
        <v>2</v>
      </c>
      <c r="C9" s="56">
        <v>3</v>
      </c>
      <c r="D9" s="56">
        <v>4</v>
      </c>
      <c r="E9" s="56">
        <v>5</v>
      </c>
    </row>
    <row r="10" spans="1:5" s="1" customFormat="1" ht="19.5" customHeight="1" x14ac:dyDescent="0.3">
      <c r="A10" s="55" t="s">
        <v>8</v>
      </c>
      <c r="B10" s="117" t="s">
        <v>252</v>
      </c>
      <c r="C10" s="117"/>
      <c r="D10" s="117"/>
      <c r="E10" s="117"/>
    </row>
    <row r="11" spans="1:5" s="1" customFormat="1" ht="15.6" x14ac:dyDescent="0.3">
      <c r="A11" s="57" t="s">
        <v>10</v>
      </c>
      <c r="B11" s="58" t="s">
        <v>253</v>
      </c>
      <c r="C11" s="56" t="s">
        <v>254</v>
      </c>
      <c r="D11" s="59" t="s">
        <v>255</v>
      </c>
      <c r="E11" s="60">
        <v>0.19</v>
      </c>
    </row>
    <row r="12" spans="1:5" s="1" customFormat="1" ht="18.75" customHeight="1" x14ac:dyDescent="0.3">
      <c r="A12" s="121" t="s">
        <v>21</v>
      </c>
      <c r="B12" s="61" t="s">
        <v>256</v>
      </c>
      <c r="C12" s="56" t="s">
        <v>254</v>
      </c>
      <c r="D12" s="59" t="s">
        <v>257</v>
      </c>
      <c r="E12" s="123">
        <f>(52.38*SIS012b_F_SilumosKainaNaudojamaFaktas)/100+(1.03*SIS012b_F_GeriamojoVandensTiekimoFaktas)+(0.013*SIS012b_F_GeriamojoVandensPardavimoFaktas)</f>
        <v>5.124556000000001</v>
      </c>
    </row>
    <row r="13" spans="1:5" s="1" customFormat="1" ht="18.75" customHeight="1" x14ac:dyDescent="0.3">
      <c r="A13" s="122"/>
      <c r="B13" s="62"/>
      <c r="C13" s="56" t="s">
        <v>20</v>
      </c>
      <c r="D13" s="78" t="s">
        <v>283</v>
      </c>
      <c r="E13" s="124"/>
    </row>
    <row r="14" spans="1:5" s="1" customFormat="1" ht="18" customHeight="1" x14ac:dyDescent="0.3">
      <c r="A14" s="56" t="s">
        <v>163</v>
      </c>
      <c r="B14" s="58" t="s">
        <v>258</v>
      </c>
      <c r="C14" s="56" t="s">
        <v>12</v>
      </c>
      <c r="D14" s="56" t="s">
        <v>26</v>
      </c>
      <c r="E14" s="60">
        <f>'Forma 1'!SIS011_F_GalutineSilumosVienanareKainos</f>
        <v>6.07</v>
      </c>
    </row>
    <row r="15" spans="1:5" s="1" customFormat="1" ht="17.25" customHeight="1" x14ac:dyDescent="0.3">
      <c r="A15" s="56" t="s">
        <v>183</v>
      </c>
      <c r="B15" s="58" t="s">
        <v>259</v>
      </c>
      <c r="C15" s="56" t="s">
        <v>254</v>
      </c>
      <c r="D15" s="63" t="s">
        <v>282</v>
      </c>
      <c r="E15" s="60">
        <v>1.83</v>
      </c>
    </row>
    <row r="16" spans="1:5" s="1" customFormat="1" ht="46.8" x14ac:dyDescent="0.3">
      <c r="A16" s="56" t="s">
        <v>193</v>
      </c>
      <c r="B16" s="58" t="s">
        <v>260</v>
      </c>
      <c r="C16" s="59" t="s">
        <v>261</v>
      </c>
      <c r="D16" s="56" t="s">
        <v>26</v>
      </c>
      <c r="E16" s="60">
        <v>4.63</v>
      </c>
    </row>
    <row r="17" spans="1:5" s="1" customFormat="1" ht="15.6" x14ac:dyDescent="0.3">
      <c r="A17" s="64" t="s">
        <v>207</v>
      </c>
      <c r="B17" s="65" t="s">
        <v>262</v>
      </c>
      <c r="C17" s="66" t="s">
        <v>254</v>
      </c>
      <c r="D17" s="56" t="s">
        <v>26</v>
      </c>
      <c r="E17" s="55">
        <f>+SUM(E18,E19,E20)</f>
        <v>0</v>
      </c>
    </row>
    <row r="18" spans="1:5" s="1" customFormat="1" ht="60" customHeight="1" x14ac:dyDescent="0.3">
      <c r="A18" s="67" t="s">
        <v>263</v>
      </c>
      <c r="B18" s="68" t="s">
        <v>264</v>
      </c>
      <c r="C18" s="67" t="s">
        <v>254</v>
      </c>
      <c r="D18" s="69" t="s">
        <v>265</v>
      </c>
      <c r="E18" s="70"/>
    </row>
    <row r="19" spans="1:5" s="1" customFormat="1" ht="60" customHeight="1" x14ac:dyDescent="0.3">
      <c r="A19" s="67" t="s">
        <v>266</v>
      </c>
      <c r="B19" s="68" t="s">
        <v>264</v>
      </c>
      <c r="C19" s="67" t="s">
        <v>254</v>
      </c>
      <c r="D19" s="69" t="s">
        <v>265</v>
      </c>
      <c r="E19" s="70"/>
    </row>
    <row r="20" spans="1:5" s="1" customFormat="1" ht="60" customHeight="1" x14ac:dyDescent="0.3">
      <c r="A20" s="67" t="s">
        <v>267</v>
      </c>
      <c r="B20" s="68" t="s">
        <v>264</v>
      </c>
      <c r="C20" s="67" t="s">
        <v>254</v>
      </c>
      <c r="D20" s="69" t="s">
        <v>265</v>
      </c>
      <c r="E20" s="70"/>
    </row>
    <row r="21" spans="1:5" s="1" customFormat="1" ht="15.6" x14ac:dyDescent="0.3">
      <c r="A21" s="64" t="s">
        <v>209</v>
      </c>
      <c r="B21" s="65" t="s">
        <v>268</v>
      </c>
      <c r="C21" s="64" t="s">
        <v>254</v>
      </c>
      <c r="D21" s="59" t="s">
        <v>26</v>
      </c>
      <c r="E21" s="55">
        <f>ROUND(E11+E12+E17,2)</f>
        <v>5.31</v>
      </c>
    </row>
    <row r="22" spans="1:5" s="1" customFormat="1" ht="15.6" x14ac:dyDescent="0.3">
      <c r="A22" s="64" t="s">
        <v>212</v>
      </c>
      <c r="B22" s="65" t="s">
        <v>269</v>
      </c>
      <c r="C22" s="64" t="s">
        <v>254</v>
      </c>
      <c r="D22" s="56" t="s">
        <v>26</v>
      </c>
      <c r="E22" s="55">
        <f>+E21*1.09</f>
        <v>5.7878999999999996</v>
      </c>
    </row>
    <row r="23" spans="1:5" s="1" customFormat="1" ht="15.6" x14ac:dyDescent="0.3">
      <c r="A23" s="64" t="s">
        <v>214</v>
      </c>
      <c r="B23" s="65" t="s">
        <v>270</v>
      </c>
      <c r="C23" s="64" t="s">
        <v>254</v>
      </c>
      <c r="D23" s="59" t="s">
        <v>26</v>
      </c>
      <c r="E23" s="71">
        <v>5.43</v>
      </c>
    </row>
    <row r="24" spans="1:5" s="1" customFormat="1" ht="15.6" x14ac:dyDescent="0.3">
      <c r="A24" s="56" t="s">
        <v>216</v>
      </c>
      <c r="B24" s="72" t="s">
        <v>271</v>
      </c>
      <c r="C24" s="56" t="s">
        <v>220</v>
      </c>
      <c r="D24" s="56" t="s">
        <v>26</v>
      </c>
      <c r="E24" s="57">
        <f>((-E23 + E21)/E23)*100</f>
        <v>-2.2099447513812174</v>
      </c>
    </row>
    <row r="25" spans="1:5" s="1" customFormat="1" ht="31.2" x14ac:dyDescent="0.3">
      <c r="A25" s="56" t="s">
        <v>218</v>
      </c>
      <c r="B25" s="72" t="s">
        <v>272</v>
      </c>
      <c r="C25" s="118" t="s">
        <v>281</v>
      </c>
      <c r="D25" s="119"/>
      <c r="E25" s="120"/>
    </row>
    <row r="26" spans="1:5" s="1" customFormat="1" ht="15.6" x14ac:dyDescent="0.3">
      <c r="A26" s="52" t="s">
        <v>244</v>
      </c>
      <c r="B26" s="73"/>
      <c r="C26" s="73"/>
      <c r="D26" s="73"/>
      <c r="E26" s="73"/>
    </row>
    <row r="27" spans="1:5" s="1" customFormat="1" ht="17.25" customHeight="1" x14ac:dyDescent="0.3">
      <c r="A27" s="116" t="s">
        <v>273</v>
      </c>
      <c r="B27" s="116"/>
      <c r="C27" s="116"/>
      <c r="D27" s="116"/>
      <c r="E27" s="116"/>
    </row>
    <row r="28" spans="1:5" s="1" customFormat="1" ht="17.25" customHeight="1" x14ac:dyDescent="0.3">
      <c r="A28" s="116" t="s">
        <v>274</v>
      </c>
      <c r="B28" s="116"/>
      <c r="C28" s="116"/>
      <c r="D28" s="116"/>
      <c r="E28" s="116"/>
    </row>
    <row r="29" spans="1:5" s="1" customFormat="1" ht="15.75" customHeight="1" x14ac:dyDescent="0.3">
      <c r="A29" s="116" t="s">
        <v>275</v>
      </c>
      <c r="B29" s="116"/>
      <c r="C29" s="116"/>
      <c r="D29" s="116"/>
      <c r="E29" s="116"/>
    </row>
    <row r="30" spans="1:5" s="1" customFormat="1" ht="14.4" x14ac:dyDescent="0.3">
      <c r="A30" s="74"/>
      <c r="B30" s="74"/>
      <c r="C30" s="74"/>
    </row>
  </sheetData>
  <sheetProtection algorithmName="SHA-512" hashValue="+oSSOIk65VPVwNepR+v6mFbaFFW75VKmvDEmPyyq6XLZuZEV+8o/FdTaXVbdmQM4eBjZc3xn8oo45v0WldrxaA==" saltValue="js1koEERxBDY5I2tL0KRoYtoLdA2A3CURGjAS9OJ7vKjLcN4Ntk3xEzbuPrf3ioOS0uZ3pKHiXmjO8yjtYl9aA==" spinCount="100000" sheet="1" objects="1" scenarios="1"/>
  <mergeCells count="11">
    <mergeCell ref="A28:E28"/>
    <mergeCell ref="A29:E29"/>
    <mergeCell ref="B10:E10"/>
    <mergeCell ref="E12:E13"/>
    <mergeCell ref="A12:A13"/>
    <mergeCell ref="C25:E25"/>
    <mergeCell ref="A1:E1"/>
    <mergeCell ref="A2:E2"/>
    <mergeCell ref="A3:E3"/>
    <mergeCell ref="A5:E5"/>
    <mergeCell ref="A27:E27"/>
  </mergeCells>
  <pageMargins left="0.70866141732283472" right="0.39370078740157483" top="0.74803149606299213" bottom="0.39370078740157483" header="0.31496062992125984" footer="0.31496062992125984"/>
  <pageSetup scale="72"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3</vt:i4>
      </vt:variant>
      <vt:variant>
        <vt:lpstr>Įvardytieji diapazonai</vt:lpstr>
      </vt:variant>
      <vt:variant>
        <vt:i4>854</vt:i4>
      </vt:variant>
    </vt:vector>
  </HeadingPairs>
  <TitlesOfParts>
    <vt:vector size="857" baseType="lpstr">
      <vt:lpstr>Forma 1</vt:lpstr>
      <vt:lpstr>Forma 2</vt:lpstr>
      <vt:lpstr>Forma 3</vt:lpstr>
      <vt:lpstr>'Forma 1'!SIS011_D_AkcizoMokestis</vt:lpstr>
      <vt:lpstr>SIS011_D_AkcizoMokestis</vt:lpstr>
      <vt:lpstr>'Forma 1'!SIS011_D_AkcizoMokestis2</vt:lpstr>
      <vt:lpstr>SIS011_D_AkcizoMokestis2</vt:lpstr>
      <vt:lpstr>'Forma 1'!SIS011_D_AkcizoMokestis3</vt:lpstr>
      <vt:lpstr>SIS011_D_AkcizoMokestis3</vt:lpstr>
      <vt:lpstr>'Forma 1'!SIS011_D_AkcizoMokestis4</vt:lpstr>
      <vt:lpstr>SIS011_D_AkcizoMokestis4</vt:lpstr>
      <vt:lpstr>'Forma 1'!SIS011_D_AkcizoMokestis5</vt:lpstr>
      <vt:lpstr>SIS011_D_AkcizoMokestis5</vt:lpstr>
      <vt:lpstr>'Forma 1'!SIS011_D_AkcizoMokestis6</vt:lpstr>
      <vt:lpstr>SIS011_D_AkcizoMokestis6</vt:lpstr>
      <vt:lpstr>'Forma 1'!SIS011_D_AkcizoMokestis7</vt:lpstr>
      <vt:lpstr>SIS011_D_AkcizoMokestis7</vt:lpstr>
      <vt:lpstr>'Forma 1'!SIS011_D_AkcizoMokestis8</vt:lpstr>
      <vt:lpstr>SIS011_D_AkcizoMokestis8</vt:lpstr>
      <vt:lpstr>'Forma 1'!SIS011_D_APSKAICIUOTASILUMOSVIENANARE</vt:lpstr>
      <vt:lpstr>SIS011_D_APSKAICIUOTASILUMOSVIENANARE</vt:lpstr>
      <vt:lpstr>'Forma 1'!SIS011_D_ApskaiciuotasKainosPokytis</vt:lpstr>
      <vt:lpstr>SIS011_D_ApskaiciuotasKainosPokytis</vt:lpstr>
      <vt:lpstr>'Forma 1'!SIS011_D_DyzelynoKainaTaikoma</vt:lpstr>
      <vt:lpstr>SIS011_D_DyzelynoKainaTaikoma</vt:lpstr>
      <vt:lpstr>'Forma 1'!SIS011_D_EnergijosIstekliuBirzos</vt:lpstr>
      <vt:lpstr>SIS011_D_EnergijosIstekliuBirzos</vt:lpstr>
      <vt:lpstr>'Forma 1'!SIS011_D_EnergijosIstekliuBirzos5</vt:lpstr>
      <vt:lpstr>SIS011_D_EnergijosIstekliuBirzos5</vt:lpstr>
      <vt:lpstr>'Forma 1'!SIS011_D_GaliojantiSilumosVienanare</vt:lpstr>
      <vt:lpstr>SIS011_D_GaliojantiSilumosVienanare</vt:lpstr>
      <vt:lpstr>'Forma 1'!SIS011_D_GalutineSilumosVienanare</vt:lpstr>
      <vt:lpstr>SIS011_D_GalutineSilumosVienanare</vt:lpstr>
      <vt:lpstr>'Forma 1'!SIS011_D_GalutineSilumosVienanarebePVM</vt:lpstr>
      <vt:lpstr>SIS011_D_GalutineSilumosVienanarebePVM</vt:lpstr>
      <vt:lpstr>'Forma 1'!SIS011_D_GamtiniuDujuBirzos</vt:lpstr>
      <vt:lpstr>SIS011_D_GamtiniuDujuBirzos</vt:lpstr>
      <vt:lpstr>'Forma 1'!SIS011_D_GamtiniuDujuKaina</vt:lpstr>
      <vt:lpstr>SIS011_D_GamtiniuDujuKaina</vt:lpstr>
      <vt:lpstr>'Forma 1'!SIS011_D_Kainos</vt:lpstr>
      <vt:lpstr>SIS011_D_Kainos</vt:lpstr>
      <vt:lpstr>'Forma 1'!SIS011_D_KintamojiKainosDalis</vt:lpstr>
      <vt:lpstr>SIS011_D_KintamojiKainosDalis</vt:lpstr>
      <vt:lpstr>'Forma 1'!SIS011_D_KintamojiKainosDalis2</vt:lpstr>
      <vt:lpstr>SIS011_D_KintamojiKainosDalis2</vt:lpstr>
      <vt:lpstr>'Forma 1'!SIS011_D_KintamojiKainosDalis4</vt:lpstr>
      <vt:lpstr>SIS011_D_KintamojiKainosDalis4</vt:lpstr>
      <vt:lpstr>'Forma 1'!SIS011_D_Kitossanaudosi1</vt:lpstr>
      <vt:lpstr>SIS011_D_Kitossanaudosi1</vt:lpstr>
      <vt:lpstr>'Forma 1'!SIS011_D_Kitossanaudosi2</vt:lpstr>
      <vt:lpstr>SIS011_D_Kitossanaudosi2</vt:lpstr>
      <vt:lpstr>'Forma 1'!SIS011_D_KitosSanaudosivardinti</vt:lpstr>
      <vt:lpstr>SIS011_D_KitosSanaudosivardinti</vt:lpstr>
      <vt:lpstr>'Forma 1'!SIS011_D_KitosSanaudosivardinti2</vt:lpstr>
      <vt:lpstr>SIS011_D_KitosSanaudosivardinti2</vt:lpstr>
      <vt:lpstr>'Forma 1'!SIS011_D_KitosSanaudosivardinti3</vt:lpstr>
      <vt:lpstr>SIS011_D_KitosSanaudosivardinti3</vt:lpstr>
      <vt:lpstr>'Forma 1'!SIS011_D_KitosSanaudosivardinti4</vt:lpstr>
      <vt:lpstr>SIS011_D_KitosSanaudosivardinti4</vt:lpstr>
      <vt:lpstr>'Forma 1'!SIS011_D_KitosSanaudosivardinti5</vt:lpstr>
      <vt:lpstr>SIS011_D_KitosSanaudosivardinti5</vt:lpstr>
      <vt:lpstr>'Forma 1'!SIS011_D_KitosSanaudosivardinti6</vt:lpstr>
      <vt:lpstr>SIS011_D_KitosSanaudosivardinti6</vt:lpstr>
      <vt:lpstr>'Forma 1'!SIS011_D_KitosSanaudosivardinti7</vt:lpstr>
      <vt:lpstr>SIS011_D_KitosSanaudosivardinti7</vt:lpstr>
      <vt:lpstr>'Forma 1'!SIS011_D_KitosSanaudosivardinti8</vt:lpstr>
      <vt:lpstr>SIS011_D_KitosSanaudosivardinti8</vt:lpstr>
      <vt:lpstr>'Forma 1'!SIS011_D_KuroRusiesivardinti</vt:lpstr>
      <vt:lpstr>SIS011_D_KuroRusiesivardinti</vt:lpstr>
      <vt:lpstr>'Forma 1'!SIS011_D_KuroRusiesivardinti2</vt:lpstr>
      <vt:lpstr>SIS011_D_KuroRusiesivardinti2</vt:lpstr>
      <vt:lpstr>'Forma 1'!SIS011_D_KuroRusiesivardinti3</vt:lpstr>
      <vt:lpstr>SIS011_D_KuroRusiesivardinti3</vt:lpstr>
      <vt:lpstr>'Forma 1'!SIS011_D_KuroRusiesivardinti4</vt:lpstr>
      <vt:lpstr>SIS011_D_KuroRusiesivardinti4</vt:lpstr>
      <vt:lpstr>'Forma 1'!SIS011_D_KuroRusiesivardinti5</vt:lpstr>
      <vt:lpstr>SIS011_D_KuroRusiesivardinti5</vt:lpstr>
      <vt:lpstr>'Forma 1'!SIS011_D_KuroRusysNaudojamos</vt:lpstr>
      <vt:lpstr>SIS011_D_KuroRusysNaudojamos</vt:lpstr>
      <vt:lpstr>'Forma 1'!SIS011_D_KuroZaliavosKaina</vt:lpstr>
      <vt:lpstr>SIS011_D_KuroZaliavosKaina</vt:lpstr>
      <vt:lpstr>'Forma 1'!SIS011_D_KuroZaliavosKainaTaikoma</vt:lpstr>
      <vt:lpstr>SIS011_D_KuroZaliavosKainaTaikoma</vt:lpstr>
      <vt:lpstr>'Forma 1'!SIS011_D_KuroZaliavosKainaTaikoma10</vt:lpstr>
      <vt:lpstr>SIS011_D_KuroZaliavosKainaTaikoma10</vt:lpstr>
      <vt:lpstr>'Forma 1'!SIS011_D_KuroZaliavosKainaTaikoma2</vt:lpstr>
      <vt:lpstr>SIS011_D_KuroZaliavosKainaTaikoma2</vt:lpstr>
      <vt:lpstr>'Forma 1'!SIS011_D_KuroZaliavosKainaTaikoma3</vt:lpstr>
      <vt:lpstr>SIS011_D_KuroZaliavosKainaTaikoma3</vt:lpstr>
      <vt:lpstr>'Forma 1'!SIS011_D_KuroZaliavosKainaTaikoma4</vt:lpstr>
      <vt:lpstr>SIS011_D_KuroZaliavosKainaTaikoma4</vt:lpstr>
      <vt:lpstr>'Forma 1'!SIS011_D_KuroZaliavosKainaTaikoma5</vt:lpstr>
      <vt:lpstr>SIS011_D_KuroZaliavosKainaTaikoma5</vt:lpstr>
      <vt:lpstr>'Forma 1'!SIS011_D_KuroZaliavosKainaTaikoma6</vt:lpstr>
      <vt:lpstr>SIS011_D_KuroZaliavosKainaTaikoma6</vt:lpstr>
      <vt:lpstr>'Forma 1'!SIS011_D_KuroZaliavosKainaTaikoma7</vt:lpstr>
      <vt:lpstr>SIS011_D_KuroZaliavosKainaTaikoma7</vt:lpstr>
      <vt:lpstr>'Forma 1'!SIS011_D_KuroZaliavosKainaTaikoma8</vt:lpstr>
      <vt:lpstr>SIS011_D_KuroZaliavosKainaTaikoma8</vt:lpstr>
      <vt:lpstr>'Forma 1'!SIS011_D_KuroZaliavosKainaTaikoma9</vt:lpstr>
      <vt:lpstr>SIS011_D_KuroZaliavosKainaTaikoma9</vt:lpstr>
      <vt:lpstr>'Forma 1'!SIS011_D_MalkinesMedienosKaina</vt:lpstr>
      <vt:lpstr>SIS011_D_MalkinesMedienosKaina</vt:lpstr>
      <vt:lpstr>'Forma 1'!SIS011_D_MatoVnt</vt:lpstr>
      <vt:lpstr>SIS011_D_MatoVnt</vt:lpstr>
      <vt:lpstr>'Forma 1'!SIS011_D_MAZMENINIOAPTARNAVIMOKAINA</vt:lpstr>
      <vt:lpstr>SIS011_D_MAZMENINIOAPTARNAVIMOKAINA</vt:lpstr>
      <vt:lpstr>'Forma 1'!SIS011_D_MAZMENINIOAPTARNAVIMOKAINAsilumosKiek</vt:lpstr>
      <vt:lpstr>SIS011_D_MAZMENINIOAPTARNAVIMOKAINAsilumosKiek</vt:lpstr>
      <vt:lpstr>'Forma 1'!SIS011_D_MAZMENINIOAPTARNAVIMOKAINAvartotojams</vt:lpstr>
      <vt:lpstr>SIS011_D_MAZMENINIOAPTARNAVIMOKAINAvartotojams</vt:lpstr>
      <vt:lpstr>'Forma 1'!SIS011_D_MAZMENINIOAPTARNAVIMOKAINAvartotojams2</vt:lpstr>
      <vt:lpstr>SIS011_D_MAZMENINIOAPTARNAVIMOKAINAvartotojams2</vt:lpstr>
      <vt:lpstr>'Forma 1'!SIS011_D_MazutoKainaTaikoma</vt:lpstr>
      <vt:lpstr>SIS011_D_MazutoKainaTaikoma</vt:lpstr>
      <vt:lpstr>'Forma 1'!SIS011_D_MedienosGranuliuKaina</vt:lpstr>
      <vt:lpstr>SIS011_D_MedienosGranuliuKaina</vt:lpstr>
      <vt:lpstr>'Forma 1'!SIS011_D_MedienosKilmesBiokuro</vt:lpstr>
      <vt:lpstr>SIS011_D_MedienosKilmesBiokuro</vt:lpstr>
      <vt:lpstr>'Forma 1'!SIS011_D_NEPADENGTUSANAUDUIR</vt:lpstr>
      <vt:lpstr>SIS011_D_NEPADENGTUSANAUDUIR</vt:lpstr>
      <vt:lpstr>'Forma 1'!SIS011_D_NepriklausomasSilumosGamintojas</vt:lpstr>
      <vt:lpstr>SIS011_D_NepriklausomasSilumosGamintojas</vt:lpstr>
      <vt:lpstr>'Forma 1'!SIS011_D_NepriklausomasSilumosGamintojas10</vt:lpstr>
      <vt:lpstr>SIS011_D_NepriklausomasSilumosGamintojas10</vt:lpstr>
      <vt:lpstr>'Forma 1'!SIS011_D_NepriklausomasSilumosGamintojas11</vt:lpstr>
      <vt:lpstr>SIS011_D_NepriklausomasSilumosGamintojas11</vt:lpstr>
      <vt:lpstr>'Forma 1'!SIS011_D_NepriklausomasSilumosGamintojas12</vt:lpstr>
      <vt:lpstr>SIS011_D_NepriklausomasSilumosGamintojas12</vt:lpstr>
      <vt:lpstr>'Forma 1'!SIS011_D_NepriklausomasSilumosGamintojas13</vt:lpstr>
      <vt:lpstr>SIS011_D_NepriklausomasSilumosGamintojas13</vt:lpstr>
      <vt:lpstr>'Forma 1'!SIS011_D_NepriklausomasSilumosGamintojas2</vt:lpstr>
      <vt:lpstr>SIS011_D_NepriklausomasSilumosGamintojas2</vt:lpstr>
      <vt:lpstr>'Forma 1'!SIS011_D_NepriklausomasSilumosGamintojas3</vt:lpstr>
      <vt:lpstr>SIS011_D_NepriklausomasSilumosGamintojas3</vt:lpstr>
      <vt:lpstr>'Forma 1'!SIS011_D_NepriklausomasSilumosGamintojas4</vt:lpstr>
      <vt:lpstr>SIS011_D_NepriklausomasSilumosGamintojas4</vt:lpstr>
      <vt:lpstr>'Forma 1'!SIS011_D_NepriklausomasSilumosGamintojas5</vt:lpstr>
      <vt:lpstr>SIS011_D_NepriklausomasSilumosGamintojas5</vt:lpstr>
      <vt:lpstr>'Forma 1'!SIS011_D_NepriklausomasSilumosGamintojas6</vt:lpstr>
      <vt:lpstr>SIS011_D_NepriklausomasSilumosGamintojas6</vt:lpstr>
      <vt:lpstr>'Forma 1'!SIS011_D_NepriklausomasSilumosGamintojas7</vt:lpstr>
      <vt:lpstr>SIS011_D_NepriklausomasSilumosGamintojas7</vt:lpstr>
      <vt:lpstr>'Forma 1'!SIS011_D_NepriklausomasSilumosGamintojas8</vt:lpstr>
      <vt:lpstr>SIS011_D_NepriklausomasSilumosGamintojas8</vt:lpstr>
      <vt:lpstr>'Forma 1'!SIS011_D_NepriklausomasSilumosGamintojas9</vt:lpstr>
      <vt:lpstr>SIS011_D_NepriklausomasSilumosGamintojas9</vt:lpstr>
      <vt:lpstr>'Forma 1'!SIS011_D_PapildomaDedamojiDel</vt:lpstr>
      <vt:lpstr>SIS011_D_PapildomaDedamojiDel</vt:lpstr>
      <vt:lpstr>'Forma 1'!SIS011_D_PapildomaDedamojiDel10</vt:lpstr>
      <vt:lpstr>SIS011_D_PapildomaDedamojiDel10</vt:lpstr>
      <vt:lpstr>'Forma 1'!SIS011_D_PapildomaDedamojiDel2</vt:lpstr>
      <vt:lpstr>SIS011_D_PapildomaDedamojiDel2</vt:lpstr>
      <vt:lpstr>'Forma 1'!SIS011_D_PapildomaDedamojiDel3</vt:lpstr>
      <vt:lpstr>SIS011_D_PapildomaDedamojiDel3</vt:lpstr>
      <vt:lpstr>'Forma 1'!SIS011_D_PapildomaDedamojiDel4</vt:lpstr>
      <vt:lpstr>SIS011_D_PapildomaDedamojiDel4</vt:lpstr>
      <vt:lpstr>'Forma 1'!SIS011_D_PapildomaDedamojiDel5</vt:lpstr>
      <vt:lpstr>SIS011_D_PapildomaDedamojiDel5</vt:lpstr>
      <vt:lpstr>'Forma 1'!SIS011_D_PapildomaDedamojiDel6</vt:lpstr>
      <vt:lpstr>SIS011_D_PapildomaDedamojiDel6</vt:lpstr>
      <vt:lpstr>'Forma 1'!SIS011_D_PapildomaDedamojiDel7</vt:lpstr>
      <vt:lpstr>SIS011_D_PapildomaDedamojiDel7</vt:lpstr>
      <vt:lpstr>'Forma 1'!SIS011_D_PapildomaDedamojiDel8</vt:lpstr>
      <vt:lpstr>SIS011_D_PapildomaDedamojiDel8</vt:lpstr>
      <vt:lpstr>'Forma 1'!SIS011_D_PapildomaDedamojiDel9</vt:lpstr>
      <vt:lpstr>SIS011_D_PapildomaDedamojiDel9</vt:lpstr>
      <vt:lpstr>'Forma 1'!SIS011_D_PastoviojiKainosDalis</vt:lpstr>
      <vt:lpstr>SIS011_D_PastoviojiKainosDalis</vt:lpstr>
      <vt:lpstr>'Forma 1'!SIS011_D_PastoviojiKainosDalis3</vt:lpstr>
      <vt:lpstr>SIS011_D_PastoviojiKainosDalis3</vt:lpstr>
      <vt:lpstr>'Forma 1'!SIS011_D_PastoviojiKainosDalis4</vt:lpstr>
      <vt:lpstr>SIS011_D_PastoviojiKainosDalis4</vt:lpstr>
      <vt:lpstr>'Forma 1'!SIS011_D_PirktosSilumosKaina</vt:lpstr>
      <vt:lpstr>SIS011_D_PirktosSilumosKaina</vt:lpstr>
      <vt:lpstr>'Forma 1'!SIS011_D_PirktosSilumosKaina10</vt:lpstr>
      <vt:lpstr>SIS011_D_PirktosSilumosKaina10</vt:lpstr>
      <vt:lpstr>'Forma 1'!SIS011_D_PirktosSilumosKaina11</vt:lpstr>
      <vt:lpstr>SIS011_D_PirktosSilumosKaina11</vt:lpstr>
      <vt:lpstr>'Forma 1'!SIS011_D_PirktosSilumosKaina12</vt:lpstr>
      <vt:lpstr>SIS011_D_PirktosSilumosKaina12</vt:lpstr>
      <vt:lpstr>'Forma 1'!SIS011_D_PirktosSilumosKaina13</vt:lpstr>
      <vt:lpstr>SIS011_D_PirktosSilumosKaina13</vt:lpstr>
      <vt:lpstr>'Forma 1'!SIS011_D_PirktosSilumosKaina2</vt:lpstr>
      <vt:lpstr>SIS011_D_PirktosSilumosKaina2</vt:lpstr>
      <vt:lpstr>'Forma 1'!SIS011_D_PirktosSilumosKaina3</vt:lpstr>
      <vt:lpstr>SIS011_D_PirktosSilumosKaina3</vt:lpstr>
      <vt:lpstr>'Forma 1'!SIS011_D_PirktosSilumosKaina4</vt:lpstr>
      <vt:lpstr>SIS011_D_PirktosSilumosKaina4</vt:lpstr>
      <vt:lpstr>'Forma 1'!SIS011_D_PirktosSilumosKaina5</vt:lpstr>
      <vt:lpstr>SIS011_D_PirktosSilumosKaina5</vt:lpstr>
      <vt:lpstr>'Forma 1'!SIS011_D_PirktosSilumosKaina6</vt:lpstr>
      <vt:lpstr>SIS011_D_PirktosSilumosKaina6</vt:lpstr>
      <vt:lpstr>'Forma 1'!SIS011_D_PirktosSilumosKaina7</vt:lpstr>
      <vt:lpstr>SIS011_D_PirktosSilumosKaina7</vt:lpstr>
      <vt:lpstr>'Forma 1'!SIS011_D_PirktosSilumosKaina8</vt:lpstr>
      <vt:lpstr>SIS011_D_PirktosSilumosKaina8</vt:lpstr>
      <vt:lpstr>'Forma 1'!SIS011_D_PirktosSilumosKaina9</vt:lpstr>
      <vt:lpstr>SIS011_D_PirktosSilumosKaina9</vt:lpstr>
      <vt:lpstr>'Forma 1'!SIS011_D_PirktosSilumosKiekis1</vt:lpstr>
      <vt:lpstr>SIS011_D_PirktosSilumosKiekis1</vt:lpstr>
      <vt:lpstr>'Forma 1'!SIS011_D_PirktosSilumosKiekis10</vt:lpstr>
      <vt:lpstr>SIS011_D_PirktosSilumosKiekis10</vt:lpstr>
      <vt:lpstr>'Forma 1'!SIS011_D_PirktosSilumosKiekis11</vt:lpstr>
      <vt:lpstr>SIS011_D_PirktosSilumosKiekis11</vt:lpstr>
      <vt:lpstr>'Forma 1'!SIS011_D_PirktosSilumosKiekis12</vt:lpstr>
      <vt:lpstr>SIS011_D_PirktosSilumosKiekis12</vt:lpstr>
      <vt:lpstr>'Forma 1'!SIS011_D_PirktosSilumosKiekis13</vt:lpstr>
      <vt:lpstr>SIS011_D_PirktosSilumosKiekis13</vt:lpstr>
      <vt:lpstr>'Forma 1'!SIS011_D_PirktosSilumosKiekis2</vt:lpstr>
      <vt:lpstr>SIS011_D_PirktosSilumosKiekis2</vt:lpstr>
      <vt:lpstr>'Forma 1'!SIS011_D_PirktosSilumosKiekis3</vt:lpstr>
      <vt:lpstr>SIS011_D_PirktosSilumosKiekis3</vt:lpstr>
      <vt:lpstr>'Forma 1'!SIS011_D_PirktosSilumosKiekis4</vt:lpstr>
      <vt:lpstr>SIS011_D_PirktosSilumosKiekis4</vt:lpstr>
      <vt:lpstr>'Forma 1'!SIS011_D_PirktosSilumosKiekis5</vt:lpstr>
      <vt:lpstr>SIS011_D_PirktosSilumosKiekis5</vt:lpstr>
      <vt:lpstr>'Forma 1'!SIS011_D_PirktosSilumosKiekis6</vt:lpstr>
      <vt:lpstr>SIS011_D_PirktosSilumosKiekis6</vt:lpstr>
      <vt:lpstr>'Forma 1'!SIS011_D_PirktosSilumosKiekis7</vt:lpstr>
      <vt:lpstr>SIS011_D_PirktosSilumosKiekis7</vt:lpstr>
      <vt:lpstr>'Forma 1'!SIS011_D_PirktosSilumosKiekis8</vt:lpstr>
      <vt:lpstr>SIS011_D_PirktosSilumosKiekis8</vt:lpstr>
      <vt:lpstr>'Forma 1'!SIS011_D_PirktosSilumosKiekis9</vt:lpstr>
      <vt:lpstr>SIS011_D_PirktosSilumosKiekis9</vt:lpstr>
      <vt:lpstr>'Forma 1'!SIS011_D_PraejusiMenesiFaktiskai</vt:lpstr>
      <vt:lpstr>SIS011_D_PraejusiMenesiFaktiskai</vt:lpstr>
      <vt:lpstr>'Forma 1'!SIS011_D_PraejusiMenesiFaktiskai2</vt:lpstr>
      <vt:lpstr>SIS011_D_PraejusiMenesiFaktiskai2</vt:lpstr>
      <vt:lpstr>'Forma 1'!SIS011_D_PraejusiMenesiSavuose</vt:lpstr>
      <vt:lpstr>SIS011_D_PraejusiMenesiSavuose</vt:lpstr>
      <vt:lpstr>'Forma 1'!SIS011_D_RodiklisPastaba</vt:lpstr>
      <vt:lpstr>SIS011_D_RodiklisPastaba</vt:lpstr>
      <vt:lpstr>'Forma 1'!SIS011_D_Savivaldybeivardinti</vt:lpstr>
      <vt:lpstr>SIS011_D_Savivaldybeivardinti</vt:lpstr>
      <vt:lpstr>'Forma 1'!SIS011_D_Savivaldybeivardinti10</vt:lpstr>
      <vt:lpstr>SIS011_D_Savivaldybeivardinti10</vt:lpstr>
      <vt:lpstr>'Forma 1'!SIS011_D_Savivaldybeivardinti11</vt:lpstr>
      <vt:lpstr>SIS011_D_Savivaldybeivardinti11</vt:lpstr>
      <vt:lpstr>'Forma 1'!SIS011_D_Savivaldybeivardinti12</vt:lpstr>
      <vt:lpstr>SIS011_D_Savivaldybeivardinti12</vt:lpstr>
      <vt:lpstr>'Forma 1'!SIS011_D_Savivaldybeivardinti13</vt:lpstr>
      <vt:lpstr>SIS011_D_Savivaldybeivardinti13</vt:lpstr>
      <vt:lpstr>'Forma 1'!SIS011_D_Savivaldybeivardinti14</vt:lpstr>
      <vt:lpstr>SIS011_D_Savivaldybeivardinti14</vt:lpstr>
      <vt:lpstr>'Forma 1'!SIS011_D_Savivaldybeivardinti2</vt:lpstr>
      <vt:lpstr>SIS011_D_Savivaldybeivardinti2</vt:lpstr>
      <vt:lpstr>'Forma 1'!SIS011_D_Savivaldybeivardinti3</vt:lpstr>
      <vt:lpstr>SIS011_D_Savivaldybeivardinti3</vt:lpstr>
      <vt:lpstr>'Forma 1'!SIS011_D_Savivaldybeivardinti4</vt:lpstr>
      <vt:lpstr>SIS011_D_Savivaldybeivardinti4</vt:lpstr>
      <vt:lpstr>'Forma 1'!SIS011_D_Savivaldybeivardinti5</vt:lpstr>
      <vt:lpstr>SIS011_D_Savivaldybeivardinti5</vt:lpstr>
      <vt:lpstr>'Forma 1'!SIS011_D_Savivaldybeivardinti6</vt:lpstr>
      <vt:lpstr>SIS011_D_Savivaldybeivardinti6</vt:lpstr>
      <vt:lpstr>'Forma 1'!SIS011_D_Savivaldybeivardinti7</vt:lpstr>
      <vt:lpstr>SIS011_D_Savivaldybeivardinti7</vt:lpstr>
      <vt:lpstr>'Forma 1'!SIS011_D_Savivaldybeivardinti8</vt:lpstr>
      <vt:lpstr>SIS011_D_Savivaldybeivardinti8</vt:lpstr>
      <vt:lpstr>'Forma 1'!SIS011_D_Savivaldybeivardinti9</vt:lpstr>
      <vt:lpstr>SIS011_D_Savivaldybeivardinti9</vt:lpstr>
      <vt:lpstr>'Forma 1'!SIS011_D_SilumosIsigijimovidutine</vt:lpstr>
      <vt:lpstr>SIS011_D_SilumosIsigijimovidutine</vt:lpstr>
      <vt:lpstr>'Forma 1'!SIS011_D_SilumosPerdavimoDvinare</vt:lpstr>
      <vt:lpstr>SIS011_D_SilumosPerdavimoDvinare</vt:lpstr>
      <vt:lpstr>'Forma 1'!SIS011_D_SILUMOSPERDAVIMOKAINOS</vt:lpstr>
      <vt:lpstr>SIS011_D_SILUMOSPERDAVIMOKAINOS</vt:lpstr>
      <vt:lpstr>'Forma 1'!SIS011_D_SilumosPerdavimoVienanare</vt:lpstr>
      <vt:lpstr>SIS011_D_SilumosPerdavimoVienanare</vt:lpstr>
      <vt:lpstr>'Forma 1'!SIS011_D_SILUMOSPRODUKTOGAMYBOS</vt:lpstr>
      <vt:lpstr>SIS011_D_SILUMOSPRODUKTOGAMYBOS</vt:lpstr>
      <vt:lpstr>'Forma 1'!SIS011_D_SILUMOSPRODUKTOGAMYBOSdvinare</vt:lpstr>
      <vt:lpstr>SIS011_D_SILUMOSPRODUKTOGAMYBOSdvinare</vt:lpstr>
      <vt:lpstr>'Forma 1'!SIS011_D_SILUMOSPRODUKTOGAMYBOSsavo</vt:lpstr>
      <vt:lpstr>SIS011_D_SILUMOSPRODUKTOGAMYBOSsavo</vt:lpstr>
      <vt:lpstr>'Forma 1'!SIS011_D_SILUMOSPRODUKTOGAMYBOSsavoKintamoji</vt:lpstr>
      <vt:lpstr>SIS011_D_SILUMOSPRODUKTOGAMYBOSsavoKintamoji</vt:lpstr>
      <vt:lpstr>'Forma 1'!SIS011_D_SILUMOSPRODUKTOGAMYBOSsavoKintamojiFormule</vt:lpstr>
      <vt:lpstr>SIS011_D_SILUMOSPRODUKTOGAMYBOSsavoKintamojiFormule</vt:lpstr>
      <vt:lpstr>'Forma 1'!SIS011_D_SILUMOSPRODUKTOGAMYBOSsavoPastovioji</vt:lpstr>
      <vt:lpstr>SIS011_D_SILUMOSPRODUKTOGAMYBOSsavoPastovioji</vt:lpstr>
      <vt:lpstr>'Forma 1'!SIS011_D_SILUMOSPRODUKTOGAMYBOvienanare</vt:lpstr>
      <vt:lpstr>SIS011_D_SILUMOSPRODUKTOGAMYBOvienanare</vt:lpstr>
      <vt:lpstr>'Forma 1'!SIS011_D_SprendimasNutarimasAr</vt:lpstr>
      <vt:lpstr>SIS011_D_SprendimasNutarimasAr</vt:lpstr>
      <vt:lpstr>'Forma 1'!SIS011_D_SubsidijosDydis</vt:lpstr>
      <vt:lpstr>SIS011_D_SubsidijosDydis</vt:lpstr>
      <vt:lpstr>'Forma 1'!SIS011_D_TransportavimoKaina</vt:lpstr>
      <vt:lpstr>SIS011_D_TransportavimoKaina</vt:lpstr>
      <vt:lpstr>'Forma 1'!SIS011_D_TransportavimoKaina10</vt:lpstr>
      <vt:lpstr>SIS011_D_TransportavimoKaina10</vt:lpstr>
      <vt:lpstr>'Forma 1'!SIS011_D_TransportavimoKaina11</vt:lpstr>
      <vt:lpstr>SIS011_D_TransportavimoKaina11</vt:lpstr>
      <vt:lpstr>'Forma 1'!SIS011_D_TransportavimoKaina2</vt:lpstr>
      <vt:lpstr>SIS011_D_TransportavimoKaina2</vt:lpstr>
      <vt:lpstr>'Forma 1'!SIS011_D_TransportavimoKaina3</vt:lpstr>
      <vt:lpstr>SIS011_D_TransportavimoKaina3</vt:lpstr>
      <vt:lpstr>'Forma 1'!SIS011_D_TransportavimoKaina4</vt:lpstr>
      <vt:lpstr>SIS011_D_TransportavimoKaina4</vt:lpstr>
      <vt:lpstr>'Forma 1'!SIS011_D_TransportavimoKaina5</vt:lpstr>
      <vt:lpstr>SIS011_D_TransportavimoKaina5</vt:lpstr>
      <vt:lpstr>'Forma 1'!SIS011_D_TransportavimoKaina6</vt:lpstr>
      <vt:lpstr>SIS011_D_TransportavimoKaina6</vt:lpstr>
      <vt:lpstr>'Forma 1'!SIS011_D_TransportavimoKaina7</vt:lpstr>
      <vt:lpstr>SIS011_D_TransportavimoKaina7</vt:lpstr>
      <vt:lpstr>'Forma 1'!SIS011_D_TransportavimoKaina8</vt:lpstr>
      <vt:lpstr>SIS011_D_TransportavimoKaina8</vt:lpstr>
      <vt:lpstr>'Forma 1'!SIS011_D_TransportavimoKaina9</vt:lpstr>
      <vt:lpstr>SIS011_D_TransportavimoKaina9</vt:lpstr>
      <vt:lpstr>'Forma 1'!SIS011_D_VienanaresKainosKintamoji</vt:lpstr>
      <vt:lpstr>SIS011_D_VienanaresKainosKintamoji</vt:lpstr>
      <vt:lpstr>'Forma 1'!SIS011_D_VienanaresKainosKintamojiFormule</vt:lpstr>
      <vt:lpstr>SIS011_D_VienanaresKainosKintamojiFormule</vt:lpstr>
      <vt:lpstr>'Forma 1'!SIS011_D_VienanaresKainosPastovioji</vt:lpstr>
      <vt:lpstr>SIS011_D_VienanaresKainosPastovioji</vt:lpstr>
      <vt:lpstr>'Forma 1'!SIS011_D_VienanaresSilumosPerdavimo</vt:lpstr>
      <vt:lpstr>SIS011_D_VienanaresSilumosPerdavimo</vt:lpstr>
      <vt:lpstr>'Forma 1'!SIS011_D_VienanaresSilumosPerdavimoKintamoji</vt:lpstr>
      <vt:lpstr>SIS011_D_VienanaresSilumosPerdavimoKintamoji</vt:lpstr>
      <vt:lpstr>'Forma 1'!SIS011_D_VienanaresSilumosPerdavimoKintamojiFormule</vt:lpstr>
      <vt:lpstr>SIS011_D_VienanaresSilumosPerdavimoKintamojiFormule</vt:lpstr>
      <vt:lpstr>'Forma 1'!SIS011_F_AkcizoMokestis2Kainos</vt:lpstr>
      <vt:lpstr>SIS011_F_AkcizoMokestis2Kainos</vt:lpstr>
      <vt:lpstr>'Forma 1'!SIS011_F_AkcizoMokestis3Kainos</vt:lpstr>
      <vt:lpstr>SIS011_F_AkcizoMokestis3Kainos</vt:lpstr>
      <vt:lpstr>'Forma 1'!SIS011_F_AkcizoMokestis4Kainos</vt:lpstr>
      <vt:lpstr>SIS011_F_AkcizoMokestis4Kainos</vt:lpstr>
      <vt:lpstr>'Forma 1'!SIS011_F_AkcizoMokestis5Kainos</vt:lpstr>
      <vt:lpstr>SIS011_F_AkcizoMokestis5Kainos</vt:lpstr>
      <vt:lpstr>'Forma 1'!SIS011_F_AkcizoMokestis6Kainos</vt:lpstr>
      <vt:lpstr>SIS011_F_AkcizoMokestis6Kainos</vt:lpstr>
      <vt:lpstr>'Forma 1'!SIS011_F_AkcizoMokestis7Kainos</vt:lpstr>
      <vt:lpstr>SIS011_F_AkcizoMokestis7Kainos</vt:lpstr>
      <vt:lpstr>'Forma 1'!SIS011_F_AkcizoMokestis8Kainos</vt:lpstr>
      <vt:lpstr>SIS011_F_AkcizoMokestis8Kainos</vt:lpstr>
      <vt:lpstr>'Forma 1'!SIS011_F_AkcizoMokestisKainos</vt:lpstr>
      <vt:lpstr>SIS011_F_AkcizoMokestisKainos</vt:lpstr>
      <vt:lpstr>'Forma 1'!SIS011_F_APSKAICIUOTASILUMOSVIENANAREKainos</vt:lpstr>
      <vt:lpstr>SIS011_F_APSKAICIUOTASILUMOSVIENANAREKainos</vt:lpstr>
      <vt:lpstr>'Forma 1'!SIS011_F_ApskaiciuotasKainosPokytisKainos</vt:lpstr>
      <vt:lpstr>SIS011_F_ApskaiciuotasKainosPokytisKainos</vt:lpstr>
      <vt:lpstr>'Forma 1'!SIS011_F_DyzelynoKainaTaikomaKainos</vt:lpstr>
      <vt:lpstr>SIS011_F_DyzelynoKainaTaikomaKainos</vt:lpstr>
      <vt:lpstr>'Forma 1'!SIS011_F_EnergijosIstekliuBirzos5Kainos</vt:lpstr>
      <vt:lpstr>SIS011_F_EnergijosIstekliuBirzos5Kainos</vt:lpstr>
      <vt:lpstr>'Forma 1'!SIS011_F_EnergijosIstekliuBirzosKainos</vt:lpstr>
      <vt:lpstr>SIS011_F_EnergijosIstekliuBirzosKainos</vt:lpstr>
      <vt:lpstr>'Forma 1'!SIS011_F_GaliojantiSilumosVienanareKainos</vt:lpstr>
      <vt:lpstr>SIS011_F_GaliojantiSilumosVienanareKainos</vt:lpstr>
      <vt:lpstr>'Forma 1'!SIS011_F_GalutineSilumosVienanarebePVMKainos</vt:lpstr>
      <vt:lpstr>SIS011_F_GalutineSilumosVienanarebePVMKainos</vt:lpstr>
      <vt:lpstr>'Forma 1'!SIS011_F_GalutineSilumosVienanareKainos</vt:lpstr>
      <vt:lpstr>SIS011_F_GalutineSilumosVienanareKainos</vt:lpstr>
      <vt:lpstr>'Forma 1'!SIS011_F_GamtiniuDujuBirzosKainos</vt:lpstr>
      <vt:lpstr>SIS011_F_GamtiniuDujuBirzosKainos</vt:lpstr>
      <vt:lpstr>'Forma 1'!SIS011_F_GamtiniuDujuKainaKainos</vt:lpstr>
      <vt:lpstr>SIS011_F_GamtiniuDujuKainaKainos</vt:lpstr>
      <vt:lpstr>'Forma 1'!SIS011_F_KintamojiKainosDalis2Kainos</vt:lpstr>
      <vt:lpstr>SIS011_F_KintamojiKainosDalis2Kainos</vt:lpstr>
      <vt:lpstr>'Forma 1'!SIS011_F_KintamojiKainosDalis4Kainos</vt:lpstr>
      <vt:lpstr>SIS011_F_KintamojiKainosDalis4Kainos</vt:lpstr>
      <vt:lpstr>'Forma 1'!SIS011_F_KintamojiKainosDalisKainos</vt:lpstr>
      <vt:lpstr>SIS011_F_KintamojiKainosDalisKainos</vt:lpstr>
      <vt:lpstr>'Forma 1'!SIS011_F_Kitossanaudosi1Kainos</vt:lpstr>
      <vt:lpstr>SIS011_F_Kitossanaudosi1Kainos</vt:lpstr>
      <vt:lpstr>'Forma 1'!SIS011_F_Kitossanaudosi1RodiklisPastaba</vt:lpstr>
      <vt:lpstr>SIS011_F_Kitossanaudosi1RodiklisPastaba</vt:lpstr>
      <vt:lpstr>'Forma 1'!SIS011_F_Kitossanaudosi2Kainos</vt:lpstr>
      <vt:lpstr>SIS011_F_Kitossanaudosi2Kainos</vt:lpstr>
      <vt:lpstr>'Forma 1'!SIS011_F_Kitossanaudosi2RodiklisPastaba</vt:lpstr>
      <vt:lpstr>SIS011_F_Kitossanaudosi2RodiklisPastaba</vt:lpstr>
      <vt:lpstr>'Forma 1'!SIS011_F_KitosSanaudosivardinti2Kainos</vt:lpstr>
      <vt:lpstr>SIS011_F_KitosSanaudosivardinti2Kainos</vt:lpstr>
      <vt:lpstr>'Forma 1'!SIS011_F_KitosSanaudosivardinti2RodiklisPastaba</vt:lpstr>
      <vt:lpstr>SIS011_F_KitosSanaudosivardinti2RodiklisPastaba</vt:lpstr>
      <vt:lpstr>'Forma 1'!SIS011_F_KitosSanaudosivardinti3Kainos</vt:lpstr>
      <vt:lpstr>SIS011_F_KitosSanaudosivardinti3Kainos</vt:lpstr>
      <vt:lpstr>'Forma 1'!SIS011_F_KitosSanaudosivardinti3RodiklisPastaba</vt:lpstr>
      <vt:lpstr>SIS011_F_KitosSanaudosivardinti3RodiklisPastaba</vt:lpstr>
      <vt:lpstr>'Forma 1'!SIS011_F_KitosSanaudosivardinti4Kainos</vt:lpstr>
      <vt:lpstr>SIS011_F_KitosSanaudosivardinti4Kainos</vt:lpstr>
      <vt:lpstr>'Forma 1'!SIS011_F_KitosSanaudosivardinti4RodiklisPastaba</vt:lpstr>
      <vt:lpstr>SIS011_F_KitosSanaudosivardinti4RodiklisPastaba</vt:lpstr>
      <vt:lpstr>'Forma 1'!SIS011_F_KitosSanaudosivardinti5Kainos</vt:lpstr>
      <vt:lpstr>SIS011_F_KitosSanaudosivardinti5Kainos</vt:lpstr>
      <vt:lpstr>'Forma 1'!SIS011_F_KitosSanaudosivardinti5RodiklisPastaba</vt:lpstr>
      <vt:lpstr>SIS011_F_KitosSanaudosivardinti5RodiklisPastaba</vt:lpstr>
      <vt:lpstr>'Forma 1'!SIS011_F_KitosSanaudosivardinti6Kainos</vt:lpstr>
      <vt:lpstr>SIS011_F_KitosSanaudosivardinti6Kainos</vt:lpstr>
      <vt:lpstr>'Forma 1'!SIS011_F_KitosSanaudosivardinti6RodiklisPastaba</vt:lpstr>
      <vt:lpstr>SIS011_F_KitosSanaudosivardinti6RodiklisPastaba</vt:lpstr>
      <vt:lpstr>'Forma 1'!SIS011_F_KitosSanaudosivardinti7Kainos</vt:lpstr>
      <vt:lpstr>SIS011_F_KitosSanaudosivardinti7Kainos</vt:lpstr>
      <vt:lpstr>'Forma 1'!SIS011_F_KitosSanaudosivardinti7RodiklisPastaba</vt:lpstr>
      <vt:lpstr>SIS011_F_KitosSanaudosivardinti7RodiklisPastaba</vt:lpstr>
      <vt:lpstr>'Forma 1'!SIS011_F_KitosSanaudosivardinti8Kainos</vt:lpstr>
      <vt:lpstr>SIS011_F_KitosSanaudosivardinti8Kainos</vt:lpstr>
      <vt:lpstr>'Forma 1'!SIS011_F_KitosSanaudosivardinti8RodiklisPastaba</vt:lpstr>
      <vt:lpstr>SIS011_F_KitosSanaudosivardinti8RodiklisPastaba</vt:lpstr>
      <vt:lpstr>'Forma 1'!SIS011_F_KitosSanaudosivardintiKainos</vt:lpstr>
      <vt:lpstr>SIS011_F_KitosSanaudosivardintiKainos</vt:lpstr>
      <vt:lpstr>'Forma 1'!SIS011_F_KitosSanaudosivardintiRodiklisPastaba</vt:lpstr>
      <vt:lpstr>SIS011_F_KitosSanaudosivardintiRodiklisPastaba</vt:lpstr>
      <vt:lpstr>'Forma 1'!SIS011_F_KuroRusiesivardinti2Kainos</vt:lpstr>
      <vt:lpstr>SIS011_F_KuroRusiesivardinti2Kainos</vt:lpstr>
      <vt:lpstr>'Forma 1'!SIS011_F_KuroRusiesivardinti3Kainos</vt:lpstr>
      <vt:lpstr>SIS011_F_KuroRusiesivardinti3Kainos</vt:lpstr>
      <vt:lpstr>'Forma 1'!SIS011_F_KuroRusiesivardinti4Kainos</vt:lpstr>
      <vt:lpstr>SIS011_F_KuroRusiesivardinti4Kainos</vt:lpstr>
      <vt:lpstr>'Forma 1'!SIS011_F_KuroRusiesivardinti5Kainos</vt:lpstr>
      <vt:lpstr>SIS011_F_KuroRusiesivardinti5Kainos</vt:lpstr>
      <vt:lpstr>'Forma 1'!SIS011_F_KuroRusiesivardintiKainos</vt:lpstr>
      <vt:lpstr>SIS011_F_KuroRusiesivardintiKainos</vt:lpstr>
      <vt:lpstr>'Forma 1'!SIS011_F_KuroZaliavosKainaKainos</vt:lpstr>
      <vt:lpstr>SIS011_F_KuroZaliavosKainaKainos</vt:lpstr>
      <vt:lpstr>'Forma 1'!SIS011_F_KuroZaliavosKainaRodiklisPastaba</vt:lpstr>
      <vt:lpstr>SIS011_F_KuroZaliavosKainaRodiklisPastaba</vt:lpstr>
      <vt:lpstr>'Forma 1'!SIS011_F_KuroZaliavosKainaTaikoma10Kainos</vt:lpstr>
      <vt:lpstr>SIS011_F_KuroZaliavosKainaTaikoma10Kainos</vt:lpstr>
      <vt:lpstr>'Forma 1'!SIS011_F_KuroZaliavosKainaTaikoma10RodiklisPastaba</vt:lpstr>
      <vt:lpstr>SIS011_F_KuroZaliavosKainaTaikoma10RodiklisPastaba</vt:lpstr>
      <vt:lpstr>'Forma 1'!SIS011_F_KuroZaliavosKainaTaikoma2Kainos</vt:lpstr>
      <vt:lpstr>SIS011_F_KuroZaliavosKainaTaikoma2Kainos</vt:lpstr>
      <vt:lpstr>'Forma 1'!SIS011_F_KuroZaliavosKainaTaikoma2RodiklisPastaba</vt:lpstr>
      <vt:lpstr>SIS011_F_KuroZaliavosKainaTaikoma2RodiklisPastaba</vt:lpstr>
      <vt:lpstr>'Forma 1'!SIS011_F_KuroZaliavosKainaTaikoma3Kainos</vt:lpstr>
      <vt:lpstr>SIS011_F_KuroZaliavosKainaTaikoma3Kainos</vt:lpstr>
      <vt:lpstr>'Forma 1'!SIS011_F_KuroZaliavosKainaTaikoma3RodiklisPastaba</vt:lpstr>
      <vt:lpstr>SIS011_F_KuroZaliavosKainaTaikoma3RodiklisPastaba</vt:lpstr>
      <vt:lpstr>'Forma 1'!SIS011_F_KuroZaliavosKainaTaikoma4Kainos</vt:lpstr>
      <vt:lpstr>SIS011_F_KuroZaliavosKainaTaikoma4Kainos</vt:lpstr>
      <vt:lpstr>'Forma 1'!SIS011_F_KuroZaliavosKainaTaikoma4RodiklisPastaba</vt:lpstr>
      <vt:lpstr>SIS011_F_KuroZaliavosKainaTaikoma4RodiklisPastaba</vt:lpstr>
      <vt:lpstr>'Forma 1'!SIS011_F_KuroZaliavosKainaTaikoma5Kainos</vt:lpstr>
      <vt:lpstr>SIS011_F_KuroZaliavosKainaTaikoma5Kainos</vt:lpstr>
      <vt:lpstr>'Forma 1'!SIS011_F_KuroZaliavosKainaTaikoma5RodiklisPastaba</vt:lpstr>
      <vt:lpstr>SIS011_F_KuroZaliavosKainaTaikoma5RodiklisPastaba</vt:lpstr>
      <vt:lpstr>'Forma 1'!SIS011_F_KuroZaliavosKainaTaikoma6Kainos</vt:lpstr>
      <vt:lpstr>SIS011_F_KuroZaliavosKainaTaikoma6Kainos</vt:lpstr>
      <vt:lpstr>'Forma 1'!SIS011_F_KuroZaliavosKainaTaikoma6RodiklisPastaba</vt:lpstr>
      <vt:lpstr>SIS011_F_KuroZaliavosKainaTaikoma6RodiklisPastaba</vt:lpstr>
      <vt:lpstr>'Forma 1'!SIS011_F_KuroZaliavosKainaTaikoma7Kainos</vt:lpstr>
      <vt:lpstr>SIS011_F_KuroZaliavosKainaTaikoma7Kainos</vt:lpstr>
      <vt:lpstr>'Forma 1'!SIS011_F_KuroZaliavosKainaTaikoma7RodiklisPastaba</vt:lpstr>
      <vt:lpstr>SIS011_F_KuroZaliavosKainaTaikoma7RodiklisPastaba</vt:lpstr>
      <vt:lpstr>'Forma 1'!SIS011_F_KuroZaliavosKainaTaikoma8Kainos</vt:lpstr>
      <vt:lpstr>SIS011_F_KuroZaliavosKainaTaikoma8Kainos</vt:lpstr>
      <vt:lpstr>'Forma 1'!SIS011_F_KuroZaliavosKainaTaikoma8RodiklisPastaba</vt:lpstr>
      <vt:lpstr>SIS011_F_KuroZaliavosKainaTaikoma8RodiklisPastaba</vt:lpstr>
      <vt:lpstr>'Forma 1'!SIS011_F_KuroZaliavosKainaTaikoma9Kainos</vt:lpstr>
      <vt:lpstr>SIS011_F_KuroZaliavosKainaTaikoma9Kainos</vt:lpstr>
      <vt:lpstr>'Forma 1'!SIS011_F_KuroZaliavosKainaTaikoma9RodiklisPastaba</vt:lpstr>
      <vt:lpstr>SIS011_F_KuroZaliavosKainaTaikoma9RodiklisPastaba</vt:lpstr>
      <vt:lpstr>'Forma 1'!SIS011_F_KuroZaliavosKainaTaikomaKainos</vt:lpstr>
      <vt:lpstr>SIS011_F_KuroZaliavosKainaTaikomaKainos</vt:lpstr>
      <vt:lpstr>'Forma 1'!SIS011_F_KuroZaliavosKainaTaikomaRodiklisPastaba</vt:lpstr>
      <vt:lpstr>SIS011_F_KuroZaliavosKainaTaikomaRodiklisPastaba</vt:lpstr>
      <vt:lpstr>'Forma 1'!SIS011_F_MalkinesMedienosKainaKainos</vt:lpstr>
      <vt:lpstr>SIS011_F_MalkinesMedienosKainaKainos</vt:lpstr>
      <vt:lpstr>'Forma 1'!SIS011_F_MAZMENINIOAPTARNAVIMOKAINAsilumosKiekKainos</vt:lpstr>
      <vt:lpstr>SIS011_F_MAZMENINIOAPTARNAVIMOKAINAsilumosKiekKainos</vt:lpstr>
      <vt:lpstr>'Forma 1'!SIS011_F_MAZMENINIOAPTARNAVIMOKAINAvartotojams2Kainos</vt:lpstr>
      <vt:lpstr>SIS011_F_MAZMENINIOAPTARNAVIMOKAINAvartotojams2Kainos</vt:lpstr>
      <vt:lpstr>'Forma 1'!SIS011_F_MAZMENINIOAPTARNAVIMOKAINAvartotojamsKainos</vt:lpstr>
      <vt:lpstr>SIS011_F_MAZMENINIOAPTARNAVIMOKAINAvartotojamsKainos</vt:lpstr>
      <vt:lpstr>'Forma 1'!SIS011_F_MazutoKainaTaikomaKainos</vt:lpstr>
      <vt:lpstr>SIS011_F_MazutoKainaTaikomaKainos</vt:lpstr>
      <vt:lpstr>'Forma 1'!SIS011_F_MedienosGranuliuKainaKainos</vt:lpstr>
      <vt:lpstr>SIS011_F_MedienosGranuliuKainaKainos</vt:lpstr>
      <vt:lpstr>'Forma 1'!SIS011_F_MedienosKilmesBiokuroKainos</vt:lpstr>
      <vt:lpstr>SIS011_F_MedienosKilmesBiokuroKainos</vt:lpstr>
      <vt:lpstr>'Forma 1'!SIS011_F_NEPADENGTUSANAUDUIRKainos</vt:lpstr>
      <vt:lpstr>SIS011_F_NEPADENGTUSANAUDUIRKainos</vt:lpstr>
      <vt:lpstr>'Forma 1'!SIS011_F_PapildomaDedamojiDel10Kainos</vt:lpstr>
      <vt:lpstr>SIS011_F_PapildomaDedamojiDel10Kainos</vt:lpstr>
      <vt:lpstr>'Forma 1'!SIS011_F_PapildomaDedamojiDel10RodiklisPastaba</vt:lpstr>
      <vt:lpstr>SIS011_F_PapildomaDedamojiDel10RodiklisPastaba</vt:lpstr>
      <vt:lpstr>'Forma 1'!SIS011_F_PapildomaDedamojiDel2Kainos</vt:lpstr>
      <vt:lpstr>SIS011_F_PapildomaDedamojiDel2Kainos</vt:lpstr>
      <vt:lpstr>'Forma 1'!SIS011_F_PapildomaDedamojiDel2RodiklisPastaba</vt:lpstr>
      <vt:lpstr>SIS011_F_PapildomaDedamojiDel2RodiklisPastaba</vt:lpstr>
      <vt:lpstr>'Forma 1'!SIS011_F_PapildomaDedamojiDel3Kainos</vt:lpstr>
      <vt:lpstr>SIS011_F_PapildomaDedamojiDel3Kainos</vt:lpstr>
      <vt:lpstr>'Forma 1'!SIS011_F_PapildomaDedamojiDel3RodiklisPastaba</vt:lpstr>
      <vt:lpstr>SIS011_F_PapildomaDedamojiDel3RodiklisPastaba</vt:lpstr>
      <vt:lpstr>'Forma 1'!SIS011_F_PapildomaDedamojiDel4Kainos</vt:lpstr>
      <vt:lpstr>SIS011_F_PapildomaDedamojiDel4Kainos</vt:lpstr>
      <vt:lpstr>'Forma 1'!SIS011_F_PapildomaDedamojiDel4RodiklisPastaba</vt:lpstr>
      <vt:lpstr>SIS011_F_PapildomaDedamojiDel4RodiklisPastaba</vt:lpstr>
      <vt:lpstr>'Forma 1'!SIS011_F_PapildomaDedamojiDel5Kainos</vt:lpstr>
      <vt:lpstr>SIS011_F_PapildomaDedamojiDel5Kainos</vt:lpstr>
      <vt:lpstr>'Forma 1'!SIS011_F_PapildomaDedamojiDel5RodiklisPastaba</vt:lpstr>
      <vt:lpstr>SIS011_F_PapildomaDedamojiDel5RodiklisPastaba</vt:lpstr>
      <vt:lpstr>'Forma 1'!SIS011_F_PapildomaDedamojiDel6Kainos</vt:lpstr>
      <vt:lpstr>SIS011_F_PapildomaDedamojiDel6Kainos</vt:lpstr>
      <vt:lpstr>'Forma 1'!SIS011_F_PapildomaDedamojiDel6RodiklisPastaba</vt:lpstr>
      <vt:lpstr>SIS011_F_PapildomaDedamojiDel6RodiklisPastaba</vt:lpstr>
      <vt:lpstr>'Forma 1'!SIS011_F_PapildomaDedamojiDel7Kainos</vt:lpstr>
      <vt:lpstr>SIS011_F_PapildomaDedamojiDel7Kainos</vt:lpstr>
      <vt:lpstr>'Forma 1'!SIS011_F_PapildomaDedamojiDel7RodiklisPastaba</vt:lpstr>
      <vt:lpstr>SIS011_F_PapildomaDedamojiDel7RodiklisPastaba</vt:lpstr>
      <vt:lpstr>'Forma 1'!SIS011_F_PapildomaDedamojiDel8Kainos</vt:lpstr>
      <vt:lpstr>SIS011_F_PapildomaDedamojiDel8Kainos</vt:lpstr>
      <vt:lpstr>'Forma 1'!SIS011_F_PapildomaDedamojiDel8RodiklisPastaba</vt:lpstr>
      <vt:lpstr>SIS011_F_PapildomaDedamojiDel8RodiklisPastaba</vt:lpstr>
      <vt:lpstr>'Forma 1'!SIS011_F_PapildomaDedamojiDel9Kainos</vt:lpstr>
      <vt:lpstr>SIS011_F_PapildomaDedamojiDel9Kainos</vt:lpstr>
      <vt:lpstr>'Forma 1'!SIS011_F_PapildomaDedamojiDel9RodiklisPastaba</vt:lpstr>
      <vt:lpstr>SIS011_F_PapildomaDedamojiDel9RodiklisPastaba</vt:lpstr>
      <vt:lpstr>'Forma 1'!SIS011_F_PapildomaDedamojiDelKainos</vt:lpstr>
      <vt:lpstr>SIS011_F_PapildomaDedamojiDelKainos</vt:lpstr>
      <vt:lpstr>'Forma 1'!SIS011_F_PapildomaDedamojiDelRodiklisPastaba</vt:lpstr>
      <vt:lpstr>SIS011_F_PapildomaDedamojiDelRodiklisPastaba</vt:lpstr>
      <vt:lpstr>'Forma 1'!SIS011_F_PastoviojiKainosDalis3Kainos</vt:lpstr>
      <vt:lpstr>SIS011_F_PastoviojiKainosDalis3Kainos</vt:lpstr>
      <vt:lpstr>'Forma 1'!SIS011_F_PastoviojiKainosDalis4Kainos</vt:lpstr>
      <vt:lpstr>SIS011_F_PastoviojiKainosDalis4Kainos</vt:lpstr>
      <vt:lpstr>'Forma 1'!SIS011_F_PastoviojiKainosDalisKainos</vt:lpstr>
      <vt:lpstr>SIS011_F_PastoviojiKainosDalisKainos</vt:lpstr>
      <vt:lpstr>'Forma 1'!SIS011_F_PirktosSilumosKaina10Kainos</vt:lpstr>
      <vt:lpstr>SIS011_F_PirktosSilumosKaina10Kainos</vt:lpstr>
      <vt:lpstr>'Forma 1'!SIS011_F_PirktosSilumosKaina11Kainos</vt:lpstr>
      <vt:lpstr>SIS011_F_PirktosSilumosKaina11Kainos</vt:lpstr>
      <vt:lpstr>'Forma 1'!SIS011_F_PirktosSilumosKaina12Kainos</vt:lpstr>
      <vt:lpstr>SIS011_F_PirktosSilumosKaina12Kainos</vt:lpstr>
      <vt:lpstr>'Forma 1'!SIS011_F_PirktosSilumosKaina13Kainos</vt:lpstr>
      <vt:lpstr>SIS011_F_PirktosSilumosKaina13Kainos</vt:lpstr>
      <vt:lpstr>'Forma 1'!SIS011_F_PirktosSilumosKaina2Kainos</vt:lpstr>
      <vt:lpstr>SIS011_F_PirktosSilumosKaina2Kainos</vt:lpstr>
      <vt:lpstr>'Forma 1'!SIS011_F_PirktosSilumosKaina3Kainos</vt:lpstr>
      <vt:lpstr>SIS011_F_PirktosSilumosKaina3Kainos</vt:lpstr>
      <vt:lpstr>'Forma 1'!SIS011_F_PirktosSilumosKaina4Kainos</vt:lpstr>
      <vt:lpstr>SIS011_F_PirktosSilumosKaina4Kainos</vt:lpstr>
      <vt:lpstr>'Forma 1'!SIS011_F_PirktosSilumosKaina5Kainos</vt:lpstr>
      <vt:lpstr>SIS011_F_PirktosSilumosKaina5Kainos</vt:lpstr>
      <vt:lpstr>'Forma 1'!SIS011_F_PirktosSilumosKaina6Kainos</vt:lpstr>
      <vt:lpstr>SIS011_F_PirktosSilumosKaina6Kainos</vt:lpstr>
      <vt:lpstr>'Forma 1'!SIS011_F_PirktosSilumosKaina7Kainos</vt:lpstr>
      <vt:lpstr>SIS011_F_PirktosSilumosKaina7Kainos</vt:lpstr>
      <vt:lpstr>'Forma 1'!SIS011_F_PirktosSilumosKaina8Kainos</vt:lpstr>
      <vt:lpstr>SIS011_F_PirktosSilumosKaina8Kainos</vt:lpstr>
      <vt:lpstr>'Forma 1'!SIS011_F_PirktosSilumosKaina9Kainos</vt:lpstr>
      <vt:lpstr>SIS011_F_PirktosSilumosKaina9Kainos</vt:lpstr>
      <vt:lpstr>'Forma 1'!SIS011_F_PirktosSilumosKainaKainos</vt:lpstr>
      <vt:lpstr>SIS011_F_PirktosSilumosKainaKainos</vt:lpstr>
      <vt:lpstr>'Forma 1'!SIS011_F_PirktosSilumosKiekis10Kainos</vt:lpstr>
      <vt:lpstr>SIS011_F_PirktosSilumosKiekis10Kainos</vt:lpstr>
      <vt:lpstr>'Forma 1'!SIS011_F_PirktosSilumosKiekis11Kainos</vt:lpstr>
      <vt:lpstr>SIS011_F_PirktosSilumosKiekis11Kainos</vt:lpstr>
      <vt:lpstr>'Forma 1'!SIS011_F_PirktosSilumosKiekis12Kainos</vt:lpstr>
      <vt:lpstr>SIS011_F_PirktosSilumosKiekis12Kainos</vt:lpstr>
      <vt:lpstr>'Forma 1'!SIS011_F_PirktosSilumosKiekis13Kainos</vt:lpstr>
      <vt:lpstr>SIS011_F_PirktosSilumosKiekis13Kainos</vt:lpstr>
      <vt:lpstr>'Forma 1'!SIS011_F_PirktosSilumosKiekis1Kainos</vt:lpstr>
      <vt:lpstr>SIS011_F_PirktosSilumosKiekis1Kainos</vt:lpstr>
      <vt:lpstr>'Forma 1'!SIS011_F_PirktosSilumosKiekis2Kainos</vt:lpstr>
      <vt:lpstr>SIS011_F_PirktosSilumosKiekis2Kainos</vt:lpstr>
      <vt:lpstr>'Forma 1'!SIS011_F_PirktosSilumosKiekis3Kainos</vt:lpstr>
      <vt:lpstr>SIS011_F_PirktosSilumosKiekis3Kainos</vt:lpstr>
      <vt:lpstr>'Forma 1'!SIS011_F_PirktosSilumosKiekis4Kainos</vt:lpstr>
      <vt:lpstr>SIS011_F_PirktosSilumosKiekis4Kainos</vt:lpstr>
      <vt:lpstr>'Forma 1'!SIS011_F_PirktosSilumosKiekis5Kainos</vt:lpstr>
      <vt:lpstr>SIS011_F_PirktosSilumosKiekis5Kainos</vt:lpstr>
      <vt:lpstr>'Forma 1'!SIS011_F_PirktosSilumosKiekis6Kainos</vt:lpstr>
      <vt:lpstr>SIS011_F_PirktosSilumosKiekis6Kainos</vt:lpstr>
      <vt:lpstr>'Forma 1'!SIS011_F_PirktosSilumosKiekis7Kainos</vt:lpstr>
      <vt:lpstr>SIS011_F_PirktosSilumosKiekis7Kainos</vt:lpstr>
      <vt:lpstr>'Forma 1'!SIS011_F_PirktosSilumosKiekis8Kainos</vt:lpstr>
      <vt:lpstr>SIS011_F_PirktosSilumosKiekis8Kainos</vt:lpstr>
      <vt:lpstr>'Forma 1'!SIS011_F_PirktosSilumosKiekis9Kainos</vt:lpstr>
      <vt:lpstr>SIS011_F_PirktosSilumosKiekis9Kainos</vt:lpstr>
      <vt:lpstr>'Forma 1'!SIS011_F_PraejusiMenesiFaktiskai2Kainos</vt:lpstr>
      <vt:lpstr>SIS011_F_PraejusiMenesiFaktiskai2Kainos</vt:lpstr>
      <vt:lpstr>'Forma 1'!SIS011_F_PraejusiMenesiFaktiskai2RodiklisPastaba</vt:lpstr>
      <vt:lpstr>SIS011_F_PraejusiMenesiFaktiskai2RodiklisPastaba</vt:lpstr>
      <vt:lpstr>'Forma 1'!SIS011_F_PraejusiMenesiFaktiskaiKainos</vt:lpstr>
      <vt:lpstr>SIS011_F_PraejusiMenesiFaktiskaiKainos</vt:lpstr>
      <vt:lpstr>'Forma 1'!SIS011_F_PraejusiMenesiFaktiskaiRodiklisPastaba</vt:lpstr>
      <vt:lpstr>SIS011_F_PraejusiMenesiFaktiskaiRodiklisPastaba</vt:lpstr>
      <vt:lpstr>'Forma 1'!SIS011_F_PraejusiMenesiSavuoseKainos</vt:lpstr>
      <vt:lpstr>SIS011_F_PraejusiMenesiSavuoseKainos</vt:lpstr>
      <vt:lpstr>'Forma 1'!SIS011_F_PraejusiMenesiSavuoseRodiklisPastaba</vt:lpstr>
      <vt:lpstr>SIS011_F_PraejusiMenesiSavuoseRodiklisPastaba</vt:lpstr>
      <vt:lpstr>'Forma 1'!SIS011_F_Savivaldybeivardinti10Kainos</vt:lpstr>
      <vt:lpstr>SIS011_F_Savivaldybeivardinti10Kainos</vt:lpstr>
      <vt:lpstr>'Forma 1'!SIS011_F_Savivaldybeivardinti10RodiklisPastaba</vt:lpstr>
      <vt:lpstr>SIS011_F_Savivaldybeivardinti10RodiklisPastaba</vt:lpstr>
      <vt:lpstr>'Forma 1'!SIS011_F_Savivaldybeivardinti11Kainos</vt:lpstr>
      <vt:lpstr>SIS011_F_Savivaldybeivardinti11Kainos</vt:lpstr>
      <vt:lpstr>'Forma 1'!SIS011_F_Savivaldybeivardinti11RodiklisPastaba</vt:lpstr>
      <vt:lpstr>SIS011_F_Savivaldybeivardinti11RodiklisPastaba</vt:lpstr>
      <vt:lpstr>'Forma 1'!SIS011_F_Savivaldybeivardinti12Kainos</vt:lpstr>
      <vt:lpstr>SIS011_F_Savivaldybeivardinti12Kainos</vt:lpstr>
      <vt:lpstr>'Forma 1'!SIS011_F_Savivaldybeivardinti12RodiklisPastaba</vt:lpstr>
      <vt:lpstr>SIS011_F_Savivaldybeivardinti12RodiklisPastaba</vt:lpstr>
      <vt:lpstr>'Forma 1'!SIS011_F_Savivaldybeivardinti13Kainos</vt:lpstr>
      <vt:lpstr>SIS011_F_Savivaldybeivardinti13Kainos</vt:lpstr>
      <vt:lpstr>'Forma 1'!SIS011_F_Savivaldybeivardinti13RodiklisPastaba</vt:lpstr>
      <vt:lpstr>SIS011_F_Savivaldybeivardinti13RodiklisPastaba</vt:lpstr>
      <vt:lpstr>'Forma 1'!SIS011_F_Savivaldybeivardinti14Kainos</vt:lpstr>
      <vt:lpstr>SIS011_F_Savivaldybeivardinti14Kainos</vt:lpstr>
      <vt:lpstr>'Forma 1'!SIS011_F_Savivaldybeivardinti14RodiklisPastaba</vt:lpstr>
      <vt:lpstr>SIS011_F_Savivaldybeivardinti14RodiklisPastaba</vt:lpstr>
      <vt:lpstr>'Forma 1'!SIS011_F_Savivaldybeivardinti2Kainos</vt:lpstr>
      <vt:lpstr>SIS011_F_Savivaldybeivardinti2Kainos</vt:lpstr>
      <vt:lpstr>'Forma 1'!SIS011_F_Savivaldybeivardinti2RodiklisPastaba</vt:lpstr>
      <vt:lpstr>SIS011_F_Savivaldybeivardinti2RodiklisPastaba</vt:lpstr>
      <vt:lpstr>'Forma 1'!SIS011_F_Savivaldybeivardinti3Kainos</vt:lpstr>
      <vt:lpstr>SIS011_F_Savivaldybeivardinti3Kainos</vt:lpstr>
      <vt:lpstr>'Forma 1'!SIS011_F_Savivaldybeivardinti3RodiklisPastaba</vt:lpstr>
      <vt:lpstr>SIS011_F_Savivaldybeivardinti3RodiklisPastaba</vt:lpstr>
      <vt:lpstr>'Forma 1'!SIS011_F_Savivaldybeivardinti4Kainos</vt:lpstr>
      <vt:lpstr>SIS011_F_Savivaldybeivardinti4Kainos</vt:lpstr>
      <vt:lpstr>'Forma 1'!SIS011_F_Savivaldybeivardinti4RodiklisPastaba</vt:lpstr>
      <vt:lpstr>SIS011_F_Savivaldybeivardinti4RodiklisPastaba</vt:lpstr>
      <vt:lpstr>'Forma 1'!SIS011_F_Savivaldybeivardinti5Kainos</vt:lpstr>
      <vt:lpstr>SIS011_F_Savivaldybeivardinti5Kainos</vt:lpstr>
      <vt:lpstr>'Forma 1'!SIS011_F_Savivaldybeivardinti5RodiklisPastaba</vt:lpstr>
      <vt:lpstr>SIS011_F_Savivaldybeivardinti5RodiklisPastaba</vt:lpstr>
      <vt:lpstr>'Forma 1'!SIS011_F_Savivaldybeivardinti6Kainos</vt:lpstr>
      <vt:lpstr>SIS011_F_Savivaldybeivardinti6Kainos</vt:lpstr>
      <vt:lpstr>'Forma 1'!SIS011_F_Savivaldybeivardinti6RodiklisPastaba</vt:lpstr>
      <vt:lpstr>SIS011_F_Savivaldybeivardinti6RodiklisPastaba</vt:lpstr>
      <vt:lpstr>'Forma 1'!SIS011_F_Savivaldybeivardinti7Kainos</vt:lpstr>
      <vt:lpstr>SIS011_F_Savivaldybeivardinti7Kainos</vt:lpstr>
      <vt:lpstr>'Forma 1'!SIS011_F_Savivaldybeivardinti7RodiklisPastaba</vt:lpstr>
      <vt:lpstr>SIS011_F_Savivaldybeivardinti7RodiklisPastaba</vt:lpstr>
      <vt:lpstr>'Forma 1'!SIS011_F_Savivaldybeivardinti8Kainos</vt:lpstr>
      <vt:lpstr>SIS011_F_Savivaldybeivardinti8Kainos</vt:lpstr>
      <vt:lpstr>'Forma 1'!SIS011_F_Savivaldybeivardinti8RodiklisPastaba</vt:lpstr>
      <vt:lpstr>SIS011_F_Savivaldybeivardinti8RodiklisPastaba</vt:lpstr>
      <vt:lpstr>'Forma 1'!SIS011_F_Savivaldybeivardinti9Kainos</vt:lpstr>
      <vt:lpstr>SIS011_F_Savivaldybeivardinti9Kainos</vt:lpstr>
      <vt:lpstr>'Forma 1'!SIS011_F_Savivaldybeivardinti9RodiklisPastaba</vt:lpstr>
      <vt:lpstr>SIS011_F_Savivaldybeivardinti9RodiklisPastaba</vt:lpstr>
      <vt:lpstr>'Forma 1'!SIS011_F_SavivaldybeivardintiKainos</vt:lpstr>
      <vt:lpstr>SIS011_F_SavivaldybeivardintiKainos</vt:lpstr>
      <vt:lpstr>'Forma 1'!SIS011_F_SavivaldybeivardintiRodiklisPastaba</vt:lpstr>
      <vt:lpstr>SIS011_F_SavivaldybeivardintiRodiklisPastaba</vt:lpstr>
      <vt:lpstr>'Forma 1'!SIS011_F_SilumosIsigijimovidutineKainos</vt:lpstr>
      <vt:lpstr>SIS011_F_SilumosIsigijimovidutineKainos</vt:lpstr>
      <vt:lpstr>'Forma 1'!SIS011_F_SilumosPerdavimoVienanareKainos</vt:lpstr>
      <vt:lpstr>SIS011_F_SilumosPerdavimoVienanareKainos</vt:lpstr>
      <vt:lpstr>'Forma 1'!SIS011_F_SILUMOSPRODUKTOGAMYBOSsavoKainos</vt:lpstr>
      <vt:lpstr>SIS011_F_SILUMOSPRODUKTOGAMYBOSsavoKainos</vt:lpstr>
      <vt:lpstr>'Forma 1'!SIS011_F_SILUMOSPRODUKTOGAMYBOSsavoKintamojiFormuleRodiklisPastaba</vt:lpstr>
      <vt:lpstr>SIS011_F_SILUMOSPRODUKTOGAMYBOSsavoKintamojiFormuleRodiklisPastaba</vt:lpstr>
      <vt:lpstr>'Forma 1'!SIS011_F_SILUMOSPRODUKTOGAMYBOSsavoKintamojiKainos</vt:lpstr>
      <vt:lpstr>SIS011_F_SILUMOSPRODUKTOGAMYBOSsavoKintamojiKainos</vt:lpstr>
      <vt:lpstr>'Forma 1'!SIS011_F_SILUMOSPRODUKTOGAMYBOSsavoPastoviojiKainos</vt:lpstr>
      <vt:lpstr>SIS011_F_SILUMOSPRODUKTOGAMYBOSsavoPastoviojiKainos</vt:lpstr>
      <vt:lpstr>'Forma 1'!SIS011_F_SILUMOSPRODUKTOGAMYBOvienanareKainos</vt:lpstr>
      <vt:lpstr>SIS011_F_SILUMOSPRODUKTOGAMYBOvienanareKainos</vt:lpstr>
      <vt:lpstr>'Forma 1'!SIS011_F_SprendimasNutarimasArKainos</vt:lpstr>
      <vt:lpstr>SIS011_F_SprendimasNutarimasArKainos</vt:lpstr>
      <vt:lpstr>'Forma 1'!SIS011_F_SprendimasNutarimasArMatoVnt</vt:lpstr>
      <vt:lpstr>SIS011_F_SprendimasNutarimasArMatoVnt</vt:lpstr>
      <vt:lpstr>'Forma 1'!SIS011_F_SprendimasNutarimasArRodiklisPastaba</vt:lpstr>
      <vt:lpstr>SIS011_F_SprendimasNutarimasArRodiklisPastaba</vt:lpstr>
      <vt:lpstr>'Forma 1'!SIS011_F_SubsidijosDydisKainos</vt:lpstr>
      <vt:lpstr>SIS011_F_SubsidijosDydisKainos</vt:lpstr>
      <vt:lpstr>'Forma 1'!SIS011_F_SubsidijosDydisRodiklisPastaba</vt:lpstr>
      <vt:lpstr>SIS011_F_SubsidijosDydisRodiklisPastaba</vt:lpstr>
      <vt:lpstr>'Forma 1'!SIS011_F_TransportavimoKaina10Kainos</vt:lpstr>
      <vt:lpstr>SIS011_F_TransportavimoKaina10Kainos</vt:lpstr>
      <vt:lpstr>'Forma 1'!SIS011_F_TransportavimoKaina11Kainos</vt:lpstr>
      <vt:lpstr>SIS011_F_TransportavimoKaina11Kainos</vt:lpstr>
      <vt:lpstr>'Forma 1'!SIS011_F_TransportavimoKaina2Kainos</vt:lpstr>
      <vt:lpstr>SIS011_F_TransportavimoKaina2Kainos</vt:lpstr>
      <vt:lpstr>'Forma 1'!SIS011_F_TransportavimoKaina3Kainos</vt:lpstr>
      <vt:lpstr>SIS011_F_TransportavimoKaina3Kainos</vt:lpstr>
      <vt:lpstr>'Forma 1'!SIS011_F_TransportavimoKaina4Kainos</vt:lpstr>
      <vt:lpstr>SIS011_F_TransportavimoKaina4Kainos</vt:lpstr>
      <vt:lpstr>'Forma 1'!SIS011_F_TransportavimoKaina5Kainos</vt:lpstr>
      <vt:lpstr>SIS011_F_TransportavimoKaina5Kainos</vt:lpstr>
      <vt:lpstr>'Forma 1'!SIS011_F_TransportavimoKaina6Kainos</vt:lpstr>
      <vt:lpstr>SIS011_F_TransportavimoKaina6Kainos</vt:lpstr>
      <vt:lpstr>'Forma 1'!SIS011_F_TransportavimoKaina7Kainos</vt:lpstr>
      <vt:lpstr>SIS011_F_TransportavimoKaina7Kainos</vt:lpstr>
      <vt:lpstr>'Forma 1'!SIS011_F_TransportavimoKaina8Kainos</vt:lpstr>
      <vt:lpstr>SIS011_F_TransportavimoKaina8Kainos</vt:lpstr>
      <vt:lpstr>'Forma 1'!SIS011_F_TransportavimoKaina9Kainos</vt:lpstr>
      <vt:lpstr>SIS011_F_TransportavimoKaina9Kainos</vt:lpstr>
      <vt:lpstr>'Forma 1'!SIS011_F_TransportavimoKainaKainos</vt:lpstr>
      <vt:lpstr>SIS011_F_TransportavimoKainaKainos</vt:lpstr>
      <vt:lpstr>'Forma 1'!SIS011_F_VienanaresKainosKintamojiFormuleRodiklisPastaba</vt:lpstr>
      <vt:lpstr>SIS011_F_VienanaresKainosKintamojiFormuleRodiklisPastaba</vt:lpstr>
      <vt:lpstr>'Forma 1'!SIS011_F_VienanaresKainosKintamojiKainos</vt:lpstr>
      <vt:lpstr>SIS011_F_VienanaresKainosKintamojiKainos</vt:lpstr>
      <vt:lpstr>'Forma 1'!SIS011_F_VienanaresKainosPastoviojiKainos</vt:lpstr>
      <vt:lpstr>SIS011_F_VienanaresKainosPastoviojiKainos</vt:lpstr>
      <vt:lpstr>'Forma 1'!SIS011_F_VienanaresSilumosPerdavimoKainos</vt:lpstr>
      <vt:lpstr>SIS011_F_VienanaresSilumosPerdavimoKainos</vt:lpstr>
      <vt:lpstr>'Forma 1'!SIS011_F_VienanaresSilumosPerdavimoKintamojiFormuleRodiklisPastaba</vt:lpstr>
      <vt:lpstr>SIS011_F_VienanaresSilumosPerdavimoKintamojiFormuleRodiklisPastaba</vt:lpstr>
      <vt:lpstr>'Forma 1'!SIS011_F_VienanaresSilumosPerdavimoKintamojiKainos</vt:lpstr>
      <vt:lpstr>SIS011_F_VienanaresSilumosPerdavimoKintamojiKainos</vt:lpstr>
      <vt:lpstr>'Forma 2'!SIS012_D_ApskaiciuotosKainosPokytis</vt:lpstr>
      <vt:lpstr>SIS012_D_ApskaiciuotosKainosPokytis</vt:lpstr>
      <vt:lpstr>'Forma 2'!SIS012_D_Faktas</vt:lpstr>
      <vt:lpstr>SIS012_D_Faktas</vt:lpstr>
      <vt:lpstr>'Forma 2'!SIS012_D_GaliojantiKarstoVandens</vt:lpstr>
      <vt:lpstr>SIS012_D_GaliojantiKarstoVandens</vt:lpstr>
      <vt:lpstr>'Forma 2'!SIS012_D_GalutineKarstoVandens</vt:lpstr>
      <vt:lpstr>SIS012_D_GalutineKarstoVandens</vt:lpstr>
      <vt:lpstr>'Forma 2'!SIS012_D_GalutineKarstoVandens2</vt:lpstr>
      <vt:lpstr>SIS012_D_GalutineKarstoVandens2</vt:lpstr>
      <vt:lpstr>'Forma 2'!SIS012_D_GeriamojoVandensPardavimo</vt:lpstr>
      <vt:lpstr>SIS012_D_GeriamojoVandensPardavimo</vt:lpstr>
      <vt:lpstr>'Forma 2'!SIS012_D_GeriamojoVandensTiekimo</vt:lpstr>
      <vt:lpstr>SIS012_D_GeriamojoVandensTiekimo</vt:lpstr>
      <vt:lpstr>'Forma 2'!SIS012_D_KarstoVandensKainos</vt:lpstr>
      <vt:lpstr>SIS012_D_KarstoVandensKainos</vt:lpstr>
      <vt:lpstr>'Forma 2'!SIS012_D_KarstoVandensKainos2</vt:lpstr>
      <vt:lpstr>SIS012_D_KarstoVandensKainos2</vt:lpstr>
      <vt:lpstr>'Forma 2'!SIS012_D_KarstoVandensKainos2formule</vt:lpstr>
      <vt:lpstr>SIS012_D_KarstoVandensKainos2formule</vt:lpstr>
      <vt:lpstr>'Forma 2'!SIS012_D_MatoVnt</vt:lpstr>
      <vt:lpstr>SIS012_D_MatoVnt</vt:lpstr>
      <vt:lpstr>'Forma 2'!SIS012_D_NutarimasArUkio</vt:lpstr>
      <vt:lpstr>SIS012_D_NutarimasArUkio</vt:lpstr>
      <vt:lpstr>'Forma 2'!SIS012_D_PAPILDOMADEDAMOJI</vt:lpstr>
      <vt:lpstr>SIS012_D_PAPILDOMADEDAMOJI</vt:lpstr>
      <vt:lpstr>'Forma 2'!SIS012_D_PapildomaDedamojiDel</vt:lpstr>
      <vt:lpstr>SIS012_D_PapildomaDedamojiDel</vt:lpstr>
      <vt:lpstr>'Forma 2'!SIS012_D_PapildomaDedamojiDel2</vt:lpstr>
      <vt:lpstr>SIS012_D_PapildomaDedamojiDel2</vt:lpstr>
      <vt:lpstr>'Forma 2'!SIS012_D_PapildomaDedamojiDel3</vt:lpstr>
      <vt:lpstr>SIS012_D_PapildomaDedamojiDel3</vt:lpstr>
      <vt:lpstr>'Forma 2'!SIS012_D_Rodiklis</vt:lpstr>
      <vt:lpstr>SIS012_D_Rodiklis</vt:lpstr>
      <vt:lpstr>'Forma 2'!SIS012_D_SilumosKainaNaudojama</vt:lpstr>
      <vt:lpstr>SIS012_D_SilumosKainaNaudojama</vt:lpstr>
      <vt:lpstr>'Forma 2'!SIS012_F_ApskaiciuotosKainosPokytisFaktas</vt:lpstr>
      <vt:lpstr>SIS012_F_ApskaiciuotosKainosPokytisFaktas</vt:lpstr>
      <vt:lpstr>'Forma 2'!SIS012_F_GaliojantiKarstoVandensFaktas</vt:lpstr>
      <vt:lpstr>SIS012_F_GaliojantiKarstoVandensFaktas</vt:lpstr>
      <vt:lpstr>'Forma 2'!SIS012_F_GalutineKarstoVandens2Faktas</vt:lpstr>
      <vt:lpstr>SIS012_F_GalutineKarstoVandens2Faktas</vt:lpstr>
      <vt:lpstr>'Forma 2'!SIS012_F_GalutineKarstoVandensFaktas</vt:lpstr>
      <vt:lpstr>SIS012_F_GalutineKarstoVandensFaktas</vt:lpstr>
      <vt:lpstr>'Forma 2'!SIS012_F_GeriamojoVandensPardavimoFaktas</vt:lpstr>
      <vt:lpstr>SIS012_F_GeriamojoVandensPardavimoFaktas</vt:lpstr>
      <vt:lpstr>'Forma 2'!SIS012_F_GeriamojoVandensTiekimoFaktas</vt:lpstr>
      <vt:lpstr>SIS012_F_GeriamojoVandensTiekimoFaktas</vt:lpstr>
      <vt:lpstr>'Forma 2'!SIS012_F_GeriamojoVandensTiekimoRodiklis</vt:lpstr>
      <vt:lpstr>SIS012_F_GeriamojoVandensTiekimoRodiklis</vt:lpstr>
      <vt:lpstr>'Forma 2'!SIS012_F_KarstoVandensKainos2Faktas</vt:lpstr>
      <vt:lpstr>SIS012_F_KarstoVandensKainos2Faktas</vt:lpstr>
      <vt:lpstr>'Forma 2'!SIS012_F_KarstoVandensKainos2formuleRodiklis</vt:lpstr>
      <vt:lpstr>SIS012_F_KarstoVandensKainos2formuleRodiklis</vt:lpstr>
      <vt:lpstr>'Forma 2'!SIS012_F_KarstoVandensKainos2Rodiklis</vt:lpstr>
      <vt:lpstr>SIS012_F_KarstoVandensKainos2Rodiklis</vt:lpstr>
      <vt:lpstr>'Forma 2'!SIS012_F_KarstoVandensKainosFaktas</vt:lpstr>
      <vt:lpstr>SIS012_F_KarstoVandensKainosFaktas</vt:lpstr>
      <vt:lpstr>'Forma 2'!SIS012_F_NutarimasArUkioFaktas</vt:lpstr>
      <vt:lpstr>SIS012_F_NutarimasArUkioFaktas</vt:lpstr>
      <vt:lpstr>'Forma 2'!SIS012_F_NutarimasArUkioMatoVnt</vt:lpstr>
      <vt:lpstr>SIS012_F_NutarimasArUkioMatoVnt</vt:lpstr>
      <vt:lpstr>'Forma 2'!SIS012_F_NutarimasArUkioRodiklis</vt:lpstr>
      <vt:lpstr>SIS012_F_NutarimasArUkioRodiklis</vt:lpstr>
      <vt:lpstr>'Forma 2'!SIS012_F_PapildomaDedamojiDel2Faktas</vt:lpstr>
      <vt:lpstr>SIS012_F_PapildomaDedamojiDel2Faktas</vt:lpstr>
      <vt:lpstr>'Forma 2'!SIS012_F_PapildomaDedamojiDel2Rodiklis</vt:lpstr>
      <vt:lpstr>SIS012_F_PapildomaDedamojiDel2Rodiklis</vt:lpstr>
      <vt:lpstr>'Forma 2'!SIS012_F_PapildomaDedamojiDel3Faktas</vt:lpstr>
      <vt:lpstr>SIS012_F_PapildomaDedamojiDel3Faktas</vt:lpstr>
      <vt:lpstr>'Forma 2'!SIS012_F_PapildomaDedamojiDel3Rodiklis</vt:lpstr>
      <vt:lpstr>SIS012_F_PapildomaDedamojiDel3Rodiklis</vt:lpstr>
      <vt:lpstr>'Forma 2'!SIS012_F_PapildomaDedamojiDelFaktas</vt:lpstr>
      <vt:lpstr>SIS012_F_PapildomaDedamojiDelFaktas</vt:lpstr>
      <vt:lpstr>'Forma 2'!SIS012_F_PapildomaDedamojiDelRodiklis</vt:lpstr>
      <vt:lpstr>SIS012_F_PapildomaDedamojiDelRodiklis</vt:lpstr>
      <vt:lpstr>'Forma 2'!SIS012_F_PAPILDOMADEDAMOJIFaktas</vt:lpstr>
      <vt:lpstr>SIS012_F_PAPILDOMADEDAMOJIFaktas</vt:lpstr>
      <vt:lpstr>'Forma 2'!SIS012_F_SilumosKainaNaudojamaFaktas</vt:lpstr>
      <vt:lpstr>SIS012_F_SilumosKainaNaudojamaFaktas</vt:lpstr>
      <vt:lpstr>'Forma 3'!SIS012b_D_ApskaiciuotosKainosPokytis</vt:lpstr>
      <vt:lpstr>SIS012b_D_ApskaiciuotosKainosPokytis</vt:lpstr>
      <vt:lpstr>'Forma 3'!SIS012b_D_Faktas</vt:lpstr>
      <vt:lpstr>SIS012b_D_Faktas</vt:lpstr>
      <vt:lpstr>'Forma 3'!SIS012b_D_GaliojantiKarstoVandens</vt:lpstr>
      <vt:lpstr>SIS012b_D_GaliojantiKarstoVandens</vt:lpstr>
      <vt:lpstr>'Forma 3'!SIS012b_D_GalutineKarstoVandens</vt:lpstr>
      <vt:lpstr>SIS012b_D_GalutineKarstoVandens</vt:lpstr>
      <vt:lpstr>'Forma 3'!SIS012b_D_GalutineKarstoVandens2</vt:lpstr>
      <vt:lpstr>SIS012b_D_GalutineKarstoVandens2</vt:lpstr>
      <vt:lpstr>'Forma 3'!SIS012b_D_GeriamojoVandensPardavimo</vt:lpstr>
      <vt:lpstr>SIS012b_D_GeriamojoVandensPardavimo</vt:lpstr>
      <vt:lpstr>'Forma 3'!SIS012b_D_GeriamojoVandensTiekimo</vt:lpstr>
      <vt:lpstr>SIS012b_D_GeriamojoVandensTiekimo</vt:lpstr>
      <vt:lpstr>'Forma 3'!SIS012b_D_KarstoVandensKainos</vt:lpstr>
      <vt:lpstr>SIS012b_D_KarstoVandensKainos</vt:lpstr>
      <vt:lpstr>'Forma 3'!SIS012b_D_KarstoVandensKainos2</vt:lpstr>
      <vt:lpstr>SIS012b_D_KarstoVandensKainos2</vt:lpstr>
      <vt:lpstr>'Forma 3'!SIS012b_D_KarstoVandensKainos2formule</vt:lpstr>
      <vt:lpstr>SIS012b_D_KarstoVandensKainos2formule</vt:lpstr>
      <vt:lpstr>'Forma 3'!SIS012b_D_MatoVnt</vt:lpstr>
      <vt:lpstr>SIS012b_D_MatoVnt</vt:lpstr>
      <vt:lpstr>'Forma 3'!SIS012b_D_NutarimasArUkio</vt:lpstr>
      <vt:lpstr>SIS012b_D_NutarimasArUkio</vt:lpstr>
      <vt:lpstr>'Forma 3'!SIS012b_D_PAPILDOMADEDAMOJI</vt:lpstr>
      <vt:lpstr>SIS012b_D_PAPILDOMADEDAMOJI</vt:lpstr>
      <vt:lpstr>'Forma 3'!SIS012b_D_PapildomaDedamojiDel</vt:lpstr>
      <vt:lpstr>SIS012b_D_PapildomaDedamojiDel</vt:lpstr>
      <vt:lpstr>'Forma 3'!SIS012b_D_PapildomaDedamojiDel2</vt:lpstr>
      <vt:lpstr>SIS012b_D_PapildomaDedamojiDel2</vt:lpstr>
      <vt:lpstr>'Forma 3'!SIS012b_D_PapildomaDedamojiDel3</vt:lpstr>
      <vt:lpstr>SIS012b_D_PapildomaDedamojiDel3</vt:lpstr>
      <vt:lpstr>'Forma 3'!SIS012b_D_Rodiklis</vt:lpstr>
      <vt:lpstr>SIS012b_D_Rodiklis</vt:lpstr>
      <vt:lpstr>'Forma 3'!SIS012b_D_SilumosKainaNaudojama</vt:lpstr>
      <vt:lpstr>SIS012b_D_SilumosKainaNaudojama</vt:lpstr>
      <vt:lpstr>'Forma 3'!SIS012b_F_ApskaiciuotosKainosPokytisFaktas</vt:lpstr>
      <vt:lpstr>SIS012b_F_ApskaiciuotosKainosPokytisFaktas</vt:lpstr>
      <vt:lpstr>'Forma 3'!SIS012b_F_GaliojantiKarstoVandensFaktas</vt:lpstr>
      <vt:lpstr>SIS012b_F_GaliojantiKarstoVandensFaktas</vt:lpstr>
      <vt:lpstr>'Forma 3'!SIS012b_F_GalutineKarstoVandens2Faktas</vt:lpstr>
      <vt:lpstr>SIS012b_F_GalutineKarstoVandens2Faktas</vt:lpstr>
      <vt:lpstr>'Forma 3'!SIS012b_F_GalutineKarstoVandensFaktas</vt:lpstr>
      <vt:lpstr>SIS012b_F_GalutineKarstoVandensFaktas</vt:lpstr>
      <vt:lpstr>'Forma 3'!SIS012b_F_GeriamojoVandensPardavimoFaktas</vt:lpstr>
      <vt:lpstr>SIS012b_F_GeriamojoVandensPardavimoFaktas</vt:lpstr>
      <vt:lpstr>'Forma 3'!SIS012b_F_GeriamojoVandensTiekimoFaktas</vt:lpstr>
      <vt:lpstr>SIS012b_F_GeriamojoVandensTiekimoFaktas</vt:lpstr>
      <vt:lpstr>'Forma 3'!SIS012b_F_GeriamojoVandensTiekimoRodiklis</vt:lpstr>
      <vt:lpstr>SIS012b_F_GeriamojoVandensTiekimoRodiklis</vt:lpstr>
      <vt:lpstr>'Forma 3'!SIS012b_F_KarstoVandensKainos2Faktas</vt:lpstr>
      <vt:lpstr>SIS012b_F_KarstoVandensKainos2Faktas</vt:lpstr>
      <vt:lpstr>'Forma 3'!SIS012b_F_KarstoVandensKainos2formuleRodiklis</vt:lpstr>
      <vt:lpstr>SIS012b_F_KarstoVandensKainos2formuleRodiklis</vt:lpstr>
      <vt:lpstr>'Forma 3'!SIS012b_F_KarstoVandensKainos2Rodiklis</vt:lpstr>
      <vt:lpstr>SIS012b_F_KarstoVandensKainos2Rodiklis</vt:lpstr>
      <vt:lpstr>'Forma 3'!SIS012b_F_KarstoVandensKainosFaktas</vt:lpstr>
      <vt:lpstr>SIS012b_F_KarstoVandensKainosFaktas</vt:lpstr>
      <vt:lpstr>'Forma 3'!SIS012b_F_NutarimasArUkioFaktas</vt:lpstr>
      <vt:lpstr>SIS012b_F_NutarimasArUkioFaktas</vt:lpstr>
      <vt:lpstr>'Forma 3'!SIS012b_F_NutarimasArUkioMatoVnt</vt:lpstr>
      <vt:lpstr>SIS012b_F_NutarimasArUkioMatoVnt</vt:lpstr>
      <vt:lpstr>'Forma 3'!SIS012b_F_NutarimasArUkioRodiklis</vt:lpstr>
      <vt:lpstr>SIS012b_F_NutarimasArUkioRodiklis</vt:lpstr>
      <vt:lpstr>'Forma 3'!SIS012b_F_PapildomaDedamojiDel2Faktas</vt:lpstr>
      <vt:lpstr>SIS012b_F_PapildomaDedamojiDel2Faktas</vt:lpstr>
      <vt:lpstr>'Forma 3'!SIS012b_F_PapildomaDedamojiDel2Rodiklis</vt:lpstr>
      <vt:lpstr>SIS012b_F_PapildomaDedamojiDel2Rodiklis</vt:lpstr>
      <vt:lpstr>'Forma 3'!SIS012b_F_PapildomaDedamojiDel3Faktas</vt:lpstr>
      <vt:lpstr>SIS012b_F_PapildomaDedamojiDel3Faktas</vt:lpstr>
      <vt:lpstr>'Forma 3'!SIS012b_F_PapildomaDedamojiDel3Rodiklis</vt:lpstr>
      <vt:lpstr>SIS012b_F_PapildomaDedamojiDel3Rodiklis</vt:lpstr>
      <vt:lpstr>'Forma 3'!SIS012b_F_PapildomaDedamojiDelFaktas</vt:lpstr>
      <vt:lpstr>SIS012b_F_PapildomaDedamojiDelFaktas</vt:lpstr>
      <vt:lpstr>'Forma 3'!SIS012b_F_PapildomaDedamojiDelRodiklis</vt:lpstr>
      <vt:lpstr>SIS012b_F_PapildomaDedamojiDelRodiklis</vt:lpstr>
      <vt:lpstr>'Forma 3'!SIS012b_F_PAPILDOMADEDAMOJIFaktas</vt:lpstr>
      <vt:lpstr>SIS012b_F_PAPILDOMADEDAMOJIFaktas</vt:lpstr>
      <vt:lpstr>'Forma 3'!SIS012b_F_SilumosKainaNaudojamaFaktas</vt:lpstr>
      <vt:lpstr>SIS012b_F_SilumosKainaNaudojamaFaktas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AUTHORITY\SYSTEM</dc:creator>
  <cp:lastModifiedBy>Irena Pikturniene</cp:lastModifiedBy>
  <cp:lastPrinted>2022-05-20T07:48:47Z</cp:lastPrinted>
  <dcterms:created xsi:type="dcterms:W3CDTF">2022-01-12T22:31:05Z</dcterms:created>
  <dcterms:modified xsi:type="dcterms:W3CDTF">2022-05-20T07:49:56Z</dcterms:modified>
</cp:coreProperties>
</file>